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0" windowWidth="19440" windowHeight="11040" activeTab="1"/>
  </bookViews>
  <sheets>
    <sheet name="Нац.ТВ 2015" sheetId="2" r:id="rId1"/>
    <sheet name="Рег.ТВ 2015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m" hidden="1">[1]XLR_NoRangeSheet!$A$5</definedName>
    <definedName name="dfg" hidden="1">[2]XLR_NoRangeSheet!$A$5</definedName>
    <definedName name="dgdg" hidden="1">[2]XLR_NoRangeSheet!$A$5</definedName>
    <definedName name="fixMail" hidden="1">'[3]##'!$I$21</definedName>
    <definedName name="fsdfsdf" hidden="1">[4]XLR_NoRangeSheet!$A$5</definedName>
    <definedName name="G_F1" hidden="1">[5]XLRpt_TempSheet!$C$6</definedName>
    <definedName name="G_F2" hidden="1">[5]XLRpt_TempSheet!$D$6</definedName>
    <definedName name="G_F3" hidden="1">[5]XLRpt_TempSheet!$E$6</definedName>
    <definedName name="G_F4" hidden="1">[5]XLRpt_TempSheet!$F$6</definedName>
    <definedName name="G_F5" hidden="1">[5]XLRpt_TempSheet!$G$6</definedName>
    <definedName name="G_F6" hidden="1">[5]XLRpt_TempSheet!$H$6</definedName>
    <definedName name="Gerber" hidden="1">[4]XLR_NoRangeSheet!$A$5</definedName>
    <definedName name="ghh" hidden="1">[2]XLR_NoRangeSheet!$B$5</definedName>
    <definedName name="linkedAll" hidden="1">'[6]##'!$C$20:$C$45</definedName>
    <definedName name="linkedMail" hidden="1">'[7]##'!$C$21</definedName>
    <definedName name="Newcomer">[8]Кластер!$A$37:$C$40</definedName>
    <definedName name="pathfinder" hidden="1">[2]XLR_NoRangeSheet!$A$5</definedName>
    <definedName name="poiugt" hidden="1">[9]XLR_NoRangeSheet!$A$5</definedName>
    <definedName name="Prime">#REF!</definedName>
    <definedName name="ty" hidden="1">[2]XLR_NoRangeSheet!$A$5</definedName>
    <definedName name="V_F0" hidden="1">[10]XLR_NoRangeSheet!$B$6</definedName>
    <definedName name="V_F1" hidden="1">[10]XLR_NoRangeSheet!$C$6</definedName>
    <definedName name="V_F10" hidden="1">[10]XLR_NoRangeSheet!$L$6</definedName>
    <definedName name="V_F11" hidden="1">[10]XLR_NoRangeSheet!$M$6</definedName>
    <definedName name="V_F12" hidden="1">[10]XLR_NoRangeSheet!$N$6</definedName>
    <definedName name="V_F13" hidden="1">[10]XLR_NoRangeSheet!$O$6</definedName>
    <definedName name="V_F2" hidden="1">[10]XLR_NoRangeSheet!$D$6</definedName>
    <definedName name="V_F3" hidden="1">[10]XLR_NoRangeSheet!$E$6</definedName>
    <definedName name="V_F4" hidden="1">[10]XLR_NoRangeSheet!$F$6</definedName>
    <definedName name="V_F5" hidden="1">[10]XLR_NoRangeSheet!$G$6</definedName>
    <definedName name="V_F6" hidden="1">[10]XLR_NoRangeSheet!$H$6</definedName>
    <definedName name="V_F7" hidden="1">[10]XLR_NoRangeSheet!$I$6</definedName>
    <definedName name="V_F8" hidden="1">[10]XLR_NoRangeSheet!$J$6</definedName>
    <definedName name="V_F9" hidden="1">[10]XLR_NoRangeSheet!$K$6</definedName>
    <definedName name="wrn.astek." hidden="1">{#N/A,#N/A,TRUE,"Пресса";#N/A,#N/A,TRUE,"Метро";#N/A,#N/A,TRUE,"Щиты";#N/A,#N/A,TRUE,"График";#N/A,#N/A,TRUE,"График"}</definedName>
    <definedName name="XLR_ERRNAMESTR" hidden="1">[11]XLR_NoRangeSheet!$B$5</definedName>
    <definedName name="XLR_VERSION" hidden="1">[11]XLR_NoRangeSheet!$A$5</definedName>
    <definedName name="Канал">#REF!</definedName>
    <definedName name="Прайм">#REF!</definedName>
    <definedName name="ывыв" hidden="1">{#N/A,#N/A,TRUE,"Пресса";#N/A,#N/A,TRUE,"Метро";#N/A,#N/A,TRUE,"Щиты";#N/A,#N/A,TRUE,"График";#N/A,#N/A,TRUE,"График"}</definedName>
  </definedNames>
  <calcPr calcId="145621"/>
</workbook>
</file>

<file path=xl/calcChain.xml><?xml version="1.0" encoding="utf-8"?>
<calcChain xmlns="http://schemas.openxmlformats.org/spreadsheetml/2006/main">
  <c r="O63" i="2" l="1"/>
  <c r="AB46" i="3" l="1"/>
  <c r="AB47" i="3"/>
  <c r="AB48" i="3"/>
  <c r="AB49" i="3"/>
  <c r="AB50" i="3"/>
  <c r="AB51" i="3"/>
  <c r="AB45" i="3"/>
  <c r="AD45" i="3" l="1"/>
  <c r="AD46" i="3"/>
  <c r="AD47" i="3"/>
  <c r="AD48" i="3"/>
  <c r="AD49" i="3"/>
  <c r="AD50" i="3"/>
  <c r="AD51" i="3"/>
  <c r="O45" i="3" l="1"/>
  <c r="O61" i="2"/>
  <c r="AC61" i="2"/>
  <c r="Q69" i="2"/>
  <c r="AB61" i="2"/>
  <c r="X69" i="2" l="1"/>
  <c r="D14" i="2" l="1"/>
  <c r="G13" i="2"/>
  <c r="D13" i="2"/>
  <c r="G12" i="2"/>
  <c r="E12" i="2"/>
  <c r="D12" i="2"/>
  <c r="G11" i="2"/>
  <c r="E11" i="2"/>
  <c r="D11" i="2"/>
  <c r="E10" i="2"/>
  <c r="D10" i="2"/>
  <c r="E9" i="2"/>
  <c r="D9" i="2"/>
  <c r="E8" i="2"/>
  <c r="D8" i="2"/>
  <c r="G7" i="2"/>
  <c r="E7" i="2"/>
  <c r="D7" i="2"/>
  <c r="G6" i="2"/>
  <c r="E6" i="2"/>
  <c r="D6" i="2"/>
  <c r="AC45" i="3" l="1"/>
  <c r="P52" i="3"/>
  <c r="R52" i="3"/>
  <c r="S52" i="3"/>
  <c r="T52" i="3"/>
  <c r="U52" i="3"/>
  <c r="V52" i="3"/>
  <c r="W52" i="3"/>
  <c r="X52" i="3"/>
  <c r="Y52" i="3"/>
  <c r="Z52" i="3"/>
  <c r="AA52" i="3"/>
  <c r="AB52" i="3"/>
  <c r="Q52" i="3" l="1"/>
  <c r="AN51" i="3"/>
  <c r="AM51" i="3"/>
  <c r="AL51" i="3"/>
  <c r="AK51" i="3"/>
  <c r="AJ51" i="3"/>
  <c r="AI51" i="3"/>
  <c r="AH51" i="3"/>
  <c r="AG51" i="3"/>
  <c r="AF51" i="3"/>
  <c r="AE51" i="3"/>
  <c r="AC51" i="3"/>
  <c r="O51" i="3"/>
  <c r="AN50" i="3"/>
  <c r="AM50" i="3"/>
  <c r="AL50" i="3"/>
  <c r="AK50" i="3"/>
  <c r="AJ50" i="3"/>
  <c r="AI50" i="3"/>
  <c r="AH50" i="3"/>
  <c r="AG50" i="3"/>
  <c r="AF50" i="3"/>
  <c r="AE50" i="3"/>
  <c r="AC50" i="3"/>
  <c r="O50" i="3"/>
  <c r="AN49" i="3"/>
  <c r="AM49" i="3"/>
  <c r="AL49" i="3"/>
  <c r="AK49" i="3"/>
  <c r="AJ49" i="3"/>
  <c r="AI49" i="3"/>
  <c r="AH49" i="3"/>
  <c r="AG49" i="3"/>
  <c r="AF49" i="3"/>
  <c r="AE49" i="3"/>
  <c r="AC49" i="3"/>
  <c r="O49" i="3"/>
  <c r="AN48" i="3"/>
  <c r="AM48" i="3"/>
  <c r="AL48" i="3"/>
  <c r="AK48" i="3"/>
  <c r="AJ48" i="3"/>
  <c r="AI48" i="3"/>
  <c r="AH48" i="3"/>
  <c r="AG48" i="3"/>
  <c r="AF48" i="3"/>
  <c r="AE48" i="3"/>
  <c r="AC48" i="3"/>
  <c r="O48" i="3"/>
  <c r="AN47" i="3"/>
  <c r="AM47" i="3"/>
  <c r="AL47" i="3"/>
  <c r="AK47" i="3"/>
  <c r="AJ47" i="3"/>
  <c r="AI47" i="3"/>
  <c r="AH47" i="3"/>
  <c r="AG47" i="3"/>
  <c r="AF47" i="3"/>
  <c r="AE47" i="3"/>
  <c r="AC47" i="3"/>
  <c r="O47" i="3"/>
  <c r="AN46" i="3"/>
  <c r="AM46" i="3"/>
  <c r="AL46" i="3"/>
  <c r="AK46" i="3"/>
  <c r="AJ46" i="3"/>
  <c r="AI46" i="3"/>
  <c r="AH46" i="3"/>
  <c r="AG46" i="3"/>
  <c r="AF46" i="3"/>
  <c r="AE46" i="3"/>
  <c r="AC46" i="3"/>
  <c r="O46" i="3"/>
  <c r="AN45" i="3"/>
  <c r="AM45" i="3"/>
  <c r="AM52" i="3" s="1"/>
  <c r="AL45" i="3"/>
  <c r="AL52" i="3" s="1"/>
  <c r="AK45" i="3"/>
  <c r="AJ45" i="3"/>
  <c r="AJ52" i="3" s="1"/>
  <c r="AI45" i="3"/>
  <c r="AH45" i="3"/>
  <c r="AH52" i="3" s="1"/>
  <c r="AG45" i="3"/>
  <c r="AF45" i="3"/>
  <c r="AF52" i="3" s="1"/>
  <c r="AE45" i="3"/>
  <c r="AD52" i="3" l="1"/>
  <c r="AN52" i="3"/>
  <c r="AO46" i="3"/>
  <c r="AO48" i="3"/>
  <c r="AQ48" i="3" s="1"/>
  <c r="AR48" i="3" s="1"/>
  <c r="AO50" i="3"/>
  <c r="AC52" i="3"/>
  <c r="AE52" i="3"/>
  <c r="AG52" i="3"/>
  <c r="AI52" i="3"/>
  <c r="AK52" i="3"/>
  <c r="AO47" i="3"/>
  <c r="AO49" i="3"/>
  <c r="AO51" i="3"/>
  <c r="AO45" i="3"/>
  <c r="AQ45" i="3" s="1"/>
  <c r="AR50" i="3" l="1"/>
  <c r="AQ50" i="3"/>
  <c r="AR46" i="3"/>
  <c r="AQ46" i="3"/>
  <c r="AR45" i="3"/>
  <c r="AQ51" i="3"/>
  <c r="AR51" i="3" s="1"/>
  <c r="AQ47" i="3"/>
  <c r="AQ49" i="3"/>
  <c r="AR49" i="3" s="1"/>
  <c r="AO52" i="3"/>
  <c r="AQ52" i="3" l="1"/>
  <c r="AR47" i="3"/>
  <c r="AR52" i="3"/>
  <c r="R69" i="2"/>
  <c r="S69" i="2"/>
  <c r="T69" i="2"/>
  <c r="U69" i="2"/>
  <c r="V69" i="2"/>
  <c r="W69" i="2"/>
  <c r="Y69" i="2"/>
  <c r="Z69" i="2"/>
  <c r="AA69" i="2"/>
  <c r="P69" i="2"/>
  <c r="AD61" i="2" l="1"/>
  <c r="AB62" i="2" l="1"/>
  <c r="AB63" i="2"/>
  <c r="AB64" i="2"/>
  <c r="AB65" i="2"/>
  <c r="AB66" i="2"/>
  <c r="AB67" i="2"/>
  <c r="AB68" i="2"/>
  <c r="AB69" i="2" l="1"/>
  <c r="AC64" i="2" l="1"/>
  <c r="AD64" i="2"/>
  <c r="AE64" i="2"/>
  <c r="AF64" i="2"/>
  <c r="AG64" i="2"/>
  <c r="AH64" i="2"/>
  <c r="AI64" i="2"/>
  <c r="AJ64" i="2"/>
  <c r="AK64" i="2"/>
  <c r="AL64" i="2"/>
  <c r="AM64" i="2"/>
  <c r="AN64" i="2"/>
  <c r="AO64" i="2" l="1"/>
  <c r="AQ64" i="2" l="1"/>
  <c r="AR64" i="2" s="1"/>
  <c r="O62" i="2"/>
  <c r="O68" i="2"/>
  <c r="O64" i="2"/>
  <c r="O67" i="2"/>
  <c r="O66" i="2"/>
  <c r="O65" i="2"/>
  <c r="AE61" i="2" l="1"/>
  <c r="AF61" i="2"/>
  <c r="AG61" i="2"/>
  <c r="AH61" i="2"/>
  <c r="AI61" i="2"/>
  <c r="AJ61" i="2"/>
  <c r="AK61" i="2"/>
  <c r="AL61" i="2"/>
  <c r="AM61" i="2"/>
  <c r="AN61" i="2"/>
  <c r="AD62" i="2"/>
  <c r="AE62" i="2"/>
  <c r="AF62" i="2"/>
  <c r="AG62" i="2"/>
  <c r="AH62" i="2"/>
  <c r="AI62" i="2"/>
  <c r="AJ62" i="2"/>
  <c r="AK62" i="2"/>
  <c r="AL62" i="2"/>
  <c r="AM62" i="2"/>
  <c r="AN62" i="2"/>
  <c r="AD63" i="2"/>
  <c r="AE63" i="2"/>
  <c r="AF63" i="2"/>
  <c r="AG63" i="2"/>
  <c r="AH63" i="2"/>
  <c r="AI63" i="2"/>
  <c r="AJ63" i="2"/>
  <c r="AK63" i="2"/>
  <c r="AL63" i="2"/>
  <c r="AM63" i="2"/>
  <c r="AN63" i="2"/>
  <c r="AD65" i="2"/>
  <c r="AE65" i="2"/>
  <c r="AF65" i="2"/>
  <c r="AG65" i="2"/>
  <c r="AH65" i="2"/>
  <c r="AI65" i="2"/>
  <c r="AJ65" i="2"/>
  <c r="AK65" i="2"/>
  <c r="AL65" i="2"/>
  <c r="AM65" i="2"/>
  <c r="AN65" i="2"/>
  <c r="AD66" i="2"/>
  <c r="AE66" i="2"/>
  <c r="AF66" i="2"/>
  <c r="AG66" i="2"/>
  <c r="AH66" i="2"/>
  <c r="AI66" i="2"/>
  <c r="AJ66" i="2"/>
  <c r="AK66" i="2"/>
  <c r="AL66" i="2"/>
  <c r="AM66" i="2"/>
  <c r="AN66" i="2"/>
  <c r="AD67" i="2"/>
  <c r="AE67" i="2"/>
  <c r="AF67" i="2"/>
  <c r="AG67" i="2"/>
  <c r="AH67" i="2"/>
  <c r="AI67" i="2"/>
  <c r="AJ67" i="2"/>
  <c r="AK67" i="2"/>
  <c r="AL67" i="2"/>
  <c r="AM67" i="2"/>
  <c r="AN67" i="2"/>
  <c r="AD68" i="2"/>
  <c r="AE68" i="2"/>
  <c r="AF68" i="2"/>
  <c r="AG68" i="2"/>
  <c r="AH68" i="2"/>
  <c r="AI68" i="2"/>
  <c r="AJ68" i="2"/>
  <c r="AK68" i="2"/>
  <c r="AL68" i="2"/>
  <c r="AM68" i="2"/>
  <c r="AN68" i="2"/>
  <c r="AC62" i="2"/>
  <c r="AC63" i="2"/>
  <c r="AC65" i="2"/>
  <c r="AC66" i="2"/>
  <c r="AC67" i="2"/>
  <c r="AC68" i="2"/>
  <c r="AO66" i="2" l="1"/>
  <c r="AN69" i="2"/>
  <c r="AJ69" i="2"/>
  <c r="AF69" i="2"/>
  <c r="AC69" i="2"/>
  <c r="AM69" i="2"/>
  <c r="AI69" i="2"/>
  <c r="AL69" i="2"/>
  <c r="AH69" i="2"/>
  <c r="AD69" i="2"/>
  <c r="AK69" i="2"/>
  <c r="AG69" i="2"/>
  <c r="AO62" i="2"/>
  <c r="AO61" i="2"/>
  <c r="AE69" i="2"/>
  <c r="AO67" i="2"/>
  <c r="AO68" i="2"/>
  <c r="AO63" i="2"/>
  <c r="AO65" i="2"/>
  <c r="AO69" i="2" l="1"/>
  <c r="AQ61" i="2"/>
  <c r="AQ68" i="2"/>
  <c r="AR68" i="2" s="1"/>
  <c r="AQ62" i="2"/>
  <c r="AR62" i="2" s="1"/>
  <c r="AQ66" i="2"/>
  <c r="AR66" i="2" s="1"/>
  <c r="AQ63" i="2"/>
  <c r="AR63" i="2" s="1"/>
  <c r="AQ67" i="2"/>
  <c r="AR67" i="2" s="1"/>
  <c r="AQ65" i="2"/>
  <c r="AR65" i="2" s="1"/>
  <c r="AQ69" i="2" l="1"/>
  <c r="AR61" i="2"/>
  <c r="AR69" i="2" l="1"/>
</calcChain>
</file>

<file path=xl/sharedStrings.xml><?xml version="1.0" encoding="utf-8"?>
<sst xmlns="http://schemas.openxmlformats.org/spreadsheetml/2006/main" count="249" uniqueCount="135">
  <si>
    <t>ТВ-3</t>
  </si>
  <si>
    <t>Сезонные коэффициенты</t>
  </si>
  <si>
    <t>Таблица 2</t>
  </si>
  <si>
    <t>для заполнения только ячейки с цветной заливкой</t>
  </si>
  <si>
    <t>CPP для закупочной аудитории, включая НДС</t>
  </si>
  <si>
    <t>Объемы, 30'' закупочные рейтинги</t>
  </si>
  <si>
    <t>Канал</t>
  </si>
  <si>
    <t>Total</t>
  </si>
  <si>
    <t>ПЕРВЫЙ КАНАЛ</t>
  </si>
  <si>
    <t>РЕН ТВ</t>
  </si>
  <si>
    <t>СТС</t>
  </si>
  <si>
    <t>НТВ</t>
  </si>
  <si>
    <t>ТНТ</t>
  </si>
  <si>
    <t>ТВ ЦЕНТР</t>
  </si>
  <si>
    <t>до 20 % от объема поручений может быть либо сокращено, либо перераспределено</t>
  </si>
  <si>
    <t>соответствии с разделом 7 «Техническое задание»</t>
  </si>
  <si>
    <t>% Fix/Float</t>
  </si>
  <si>
    <t>Fix</t>
  </si>
  <si>
    <t>Float</t>
  </si>
  <si>
    <t>Total Prime</t>
  </si>
  <si>
    <t>% Fix</t>
  </si>
  <si>
    <t>% Float</t>
  </si>
  <si>
    <t>OffPrime</t>
  </si>
  <si>
    <t>Prime</t>
  </si>
  <si>
    <t>Итого</t>
  </si>
  <si>
    <t>Наценка</t>
  </si>
  <si>
    <t>Таблица 1</t>
  </si>
  <si>
    <t>все 14-59</t>
  </si>
  <si>
    <t>все 25-59</t>
  </si>
  <si>
    <t>все 14-44</t>
  </si>
  <si>
    <t>все 10-45</t>
  </si>
  <si>
    <t>все 25-49</t>
  </si>
  <si>
    <t>все 18+</t>
  </si>
  <si>
    <t>Таблица 3</t>
  </si>
  <si>
    <t>Таблица 4</t>
  </si>
  <si>
    <t>Закупочная аудитория</t>
  </si>
  <si>
    <t xml:space="preserve">Бюджет, включая НДС </t>
  </si>
  <si>
    <t>Наценка за плавающее размещение в off-prime</t>
  </si>
  <si>
    <t>Наценка за плавающее размещение в prime-time</t>
  </si>
  <si>
    <t>Наценка за фиксированное размещение в off-prime</t>
  </si>
  <si>
    <t>Наценка за фиксированное размещение в prime-time</t>
  </si>
  <si>
    <t>Таблица 5</t>
  </si>
  <si>
    <r>
      <rPr>
        <b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Стоимость в Таблице 5 указаны с учетом возможных изменений:</t>
    </r>
  </si>
  <si>
    <t>Параметры качества, национальное ТВ*</t>
  </si>
  <si>
    <t>*Указаны параметры качества для размещения на национальном ТВ в 2015 г.  Условия в Таблице 5 необходимо указывать с учетом данных параметров.</t>
  </si>
  <si>
    <t>**CPP в Таблице 5 указывать без наценки за плавание в ночь. В случае ограничения плавания в ночь по запросу Клиента будут использоваться указанные наценки.</t>
  </si>
  <si>
    <t>Наценки за параметры качества, национальное ТВ***</t>
  </si>
  <si>
    <t>***Указаны действующие наценки. Условия в Таблице 5 необходимо указывать с учетом заданных в Таблице 1 параметров качества и действующих наценок на качество в Таблице 3</t>
  </si>
  <si>
    <t>Сезонные коэффициенты, национальное ТВ****</t>
  </si>
  <si>
    <t>****Указаны действующие сезонные коэффициенты. В Договоре по итогам конкурса будут фиксироваться CPP, указанные в Таблице 5, с учетом сезонных коэффициентов в Таблице 4</t>
  </si>
  <si>
    <t>Условия размещения на национальном ТВ, 2015 г.</t>
  </si>
  <si>
    <t>на другие каналы, указанные в Таблице 5, при соблюдении показателя СРР, в</t>
  </si>
  <si>
    <t xml:space="preserve">CPP в Таблице 5 указываются с учетом параметров качества, указанных в Таблице 1, действующих наценок на качество, указанных в Таблице 3, действующих сезонных коэффициентов, </t>
  </si>
  <si>
    <t>указанных в Таблице 4, и без учета наценок на ограничение плавания в ночь, указанных в Таблице 2.</t>
  </si>
  <si>
    <t>стоимость размещения будет рассчитываться на основе CPP, указанных для соответствующего месяца в Таблице 5.</t>
  </si>
  <si>
    <t xml:space="preserve">CPP в Таблице 5 указываются для каждого месяца 2015 г., в т.ч. для месяцев, для которых в Таблице 5 не заданы объемы. В случае частичного перераспределения объема между месяцами в 2015 г. </t>
  </si>
  <si>
    <t>Таблица 8</t>
  </si>
  <si>
    <t>Таблица 9</t>
  </si>
  <si>
    <t>Таблица 10</t>
  </si>
  <si>
    <t>Total руб., с НДС</t>
  </si>
  <si>
    <t>Агентское вознаграждение, руб., с НДС</t>
  </si>
  <si>
    <t>Total руб., с НДС, включая Агентское вознаграждение</t>
  </si>
  <si>
    <t>Агентское вознаграждение, %</t>
  </si>
  <si>
    <t>Необходимо заполнять только ячейки, выделенные цветной заливкой - CPP помесячно на 2015 г., Агентское вознаграждение в % и в руб. без НДС. Внесение данных/изменений в какие-либо другие ячейки Таблицы 5 не допускаются.</t>
  </si>
  <si>
    <t>Базовый CPP 2015 г.: с сезонным коэфф =1, 100% float, 100% off prime, руб., с НДС</t>
  </si>
  <si>
    <t>все 25-54</t>
  </si>
  <si>
    <t>ПЯТНИЦА</t>
  </si>
  <si>
    <t>n/o</t>
  </si>
  <si>
    <t xml:space="preserve">Таблица корректировке не подлежит! </t>
  </si>
  <si>
    <t>Параметры качества, региональное ТВ*</t>
  </si>
  <si>
    <t>Таблица 7</t>
  </si>
  <si>
    <t>ТНТ (МОСКВА)</t>
  </si>
  <si>
    <t>СТС (МОСКВА)</t>
  </si>
  <si>
    <t>ПЕРВЫЙ КАНАЛ (МОСКВА)</t>
  </si>
  <si>
    <t>Россия 2 (МОСКВА)</t>
  </si>
  <si>
    <t>ПЕРЕЦ (МОСКВА)</t>
  </si>
  <si>
    <t>Ю (МОСКВА)</t>
  </si>
  <si>
    <t>2х2 (МОСКВА)</t>
  </si>
  <si>
    <t>*Указаны параметры качества для размещения на региональном ТВ в 2015 г.  Условия в Таблице 10 необходимо указывать с учетом данных параметров.</t>
  </si>
  <si>
    <t>Таблица заполняется участником!</t>
  </si>
  <si>
    <t>Наценки за параметры качества, региональное ТВ**</t>
  </si>
  <si>
    <t>Наценка за Плавающее размещение в off-prime</t>
  </si>
  <si>
    <t>**Указаны действующие наценки. Условия в Таблице 10 необходимо указывать с учетом заданных в Таблице 6 параметров качества и действующих наценок на качество в Таблице 8</t>
  </si>
  <si>
    <t>Сезонные коэффициенты, региональное ТВ***</t>
  </si>
  <si>
    <t>****Указаны действующие сезонные коэффициенты. В Договоре по итогам конкурса будут фиксироваться CPP, указанные в Таблице 10, с учетом сезонных коэффициентов в Таблице 9</t>
  </si>
  <si>
    <t>Условия размещения на региональном ТВ, 2015 г.</t>
  </si>
  <si>
    <t>М 25-59</t>
  </si>
  <si>
    <t>Ж 14-39</t>
  </si>
  <si>
    <t>все 11-34</t>
  </si>
  <si>
    <t>Необходимо заполнять только ячейки, выделенные цветной заливкой - CPP помесячно на 2015 г., Агентское вознаграждение в % и в руб. без НДС. Внесение данных/изменений в какие-либо другие ячейки Таблицы 10 не допускаются.</t>
  </si>
  <si>
    <t>CPP в Таблице 10 указываются с учетом параметров качества, указанных в Таблице 6, действующих наценок на качество, указанных в Таблице 7, действующих сезонных коэффициентов, указанных в Таблице 8</t>
  </si>
  <si>
    <t xml:space="preserve">CPP в Таблице 10 указываются для каждого месяца 2015 г., в т.ч. для месяцев, для которых в Таблице 10 не заданы объемы. В случае частичного перераспределения объема между месяцами в 2015 г. </t>
  </si>
  <si>
    <t>стоимость размещения будет рассчитываться на основе CPP, указанных для соответствующего месяца в Таблице 10.</t>
  </si>
  <si>
    <r>
      <rPr>
        <b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Стоимость в Таблице 10 указаны с учетом возможных изменений:</t>
    </r>
  </si>
  <si>
    <t>на другие каналы, указанные в Таблице 10, при соблюдении показателя СРР, в</t>
  </si>
  <si>
    <t xml:space="preserve">Наценки за ограничение плавания в в ночное время суток </t>
  </si>
  <si>
    <t>(1:00-6:00 по местному времени), национальное ТВ**</t>
  </si>
  <si>
    <t xml:space="preserve">Шкала изменения базового CPP 2015 г. в зависимости от размера бюджета на размещение в сети Интернет               </t>
  </si>
  <si>
    <t>SH</t>
  </si>
  <si>
    <t>ТВ-каналы</t>
  </si>
  <si>
    <t>IMHO</t>
  </si>
  <si>
    <t>GPMD</t>
  </si>
  <si>
    <t>СТС Медиа</t>
  </si>
  <si>
    <t>ВГТРК</t>
  </si>
  <si>
    <t>Первый канал, Рен ТВ, ТВ-3, Пятница, Пятый канал</t>
  </si>
  <si>
    <t>НТВ, ТНТ, ТВЦ, Звезда</t>
  </si>
  <si>
    <t>СТС, Домашний, Перец</t>
  </si>
  <si>
    <t>Россия 1, Россия 2</t>
  </si>
  <si>
    <t>Скидка, %</t>
  </si>
  <si>
    <t>Размер бюджет на ращмешение в сети Интерне / % изменения базового СPP 2015 г.</t>
  </si>
  <si>
    <t>Бюджет, руб., без НДС</t>
  </si>
  <si>
    <t>70-80 млн.</t>
  </si>
  <si>
    <t>80-90 млн.</t>
  </si>
  <si>
    <t>25-30 млн.</t>
  </si>
  <si>
    <t>4-5 млн.</t>
  </si>
  <si>
    <t>3-4 млн.</t>
  </si>
  <si>
    <t>2-3 млн.</t>
  </si>
  <si>
    <t>Таблица 6</t>
  </si>
  <si>
    <t>Необходимо заполнить следующие строки в таблице:</t>
  </si>
  <si>
    <t xml:space="preserve">Изменения в других ячейках Таблицы 6 не допускаются.   </t>
  </si>
  <si>
    <r>
      <t xml:space="preserve">Процент изменения базового CPP канала в зависимости от бюджета на размещение соответствующего </t>
    </r>
    <r>
      <rPr>
        <sz val="12"/>
        <color rgb="FF000000"/>
        <rFont val="Times New Roman"/>
        <family val="1"/>
        <charset val="204"/>
      </rPr>
      <t>Сэйлз-хауса/селлера</t>
    </r>
    <r>
      <rPr>
        <sz val="12"/>
        <color theme="1"/>
        <rFont val="Times New Roman"/>
        <family val="1"/>
        <charset val="204"/>
      </rPr>
      <t xml:space="preserve"> в сети Интернет в 2015 г.</t>
    </r>
  </si>
  <si>
    <t>50-60 млн.</t>
  </si>
  <si>
    <t>60-70 млн.</t>
  </si>
  <si>
    <t>90-100 млн.</t>
  </si>
  <si>
    <t>100-110 млн.</t>
  </si>
  <si>
    <t>5-10 млн.</t>
  </si>
  <si>
    <t>10-15 млн.</t>
  </si>
  <si>
    <t>15-20 млн.</t>
  </si>
  <si>
    <t>20-25 млн.</t>
  </si>
  <si>
    <t>30-35 млн.</t>
  </si>
  <si>
    <t>1-2 млн.</t>
  </si>
  <si>
    <t>5-6 млн.</t>
  </si>
  <si>
    <t>6-7 млн.</t>
  </si>
  <si>
    <t xml:space="preserve">Таблица заполняется Участником! </t>
  </si>
  <si>
    <t>Таблица заполняется Участником!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</si>
</sst>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]* #,##0.00_-;\-[$€]* #,##0.00_-;_-[$€]* &quot;-&quot;??_-;_-@_-"/>
    <numFmt numFmtId="165" formatCode="_-* #,##0_р_._-;\-* #,##0_р_._-;_-* &quot;-&quot;??_р_._-;_-@_-"/>
    <numFmt numFmtId="166" formatCode="_-* #,##0&quot;р.&quot;_-;\-* #,##0&quot;р.&quot;_-;_-* &quot;-&quot;??&quot;р.&quot;_-;_-@_-"/>
    <numFmt numFmtId="167" formatCode="0.0%"/>
    <numFmt numFmtId="168" formatCode="[$-419]mmmm\ yyyy;@"/>
    <numFmt numFmtId="169" formatCode="#,##0.00&quot;р.&quot;"/>
    <numFmt numFmtId="170" formatCode="0.0"/>
    <numFmt numFmtId="171" formatCode="_-* #,##0.00_-;\-* #,##0.00_-;_-* &quot;-&quot;??_-;_-@_-"/>
    <numFmt numFmtId="172" formatCode="_-* #,##0[$р.-419]_-;\-* #,##0[$р.-419]_-;_-* &quot;-&quot;??[$р.-419]_-;_-@_-"/>
    <numFmt numFmtId="173" formatCode="[$$-409]#,##0.00"/>
    <numFmt numFmtId="174" formatCode="_-* #,##0\ _B_F_-;\-* #,##0\ _B_F_-;_-* &quot;-&quot;\ _B_F_-;_-@_-"/>
    <numFmt numFmtId="175" formatCode="yyyy\-mm\-dd"/>
    <numFmt numFmtId="176" formatCode="[hh]:mm:ss"/>
    <numFmt numFmtId="177" formatCode="[ss]"/>
    <numFmt numFmtId="178" formatCode="&quot;$&quot;#,##0"/>
    <numFmt numFmtId="179" formatCode="&quot;$&quot;#,##0;\-&quot;$&quot;#,##0"/>
    <numFmt numFmtId="180" formatCode="0.0%;\ \(0.0%\)"/>
    <numFmt numFmtId="181" formatCode="#,##0,_);[Red]\(#,##0,\)"/>
    <numFmt numFmtId="182" formatCode="_(* #,##0.00_);_(* \(#,##0.00\);_(* &quot;-&quot;??_);_(@_)"/>
    <numFmt numFmtId="183" formatCode="&quot;$&quot;#,##0_);\(&quot;$&quot;#,##0\)"/>
    <numFmt numFmtId="184" formatCode="&quot;$&quot;#,##0.00;[Red]\-&quot;$&quot;#,##0.00"/>
    <numFmt numFmtId="185" formatCode="_-* #,##0&quot;$&quot;_-;\-* #,##0&quot;$&quot;_-;_-* &quot;-&quot;&quot;$&quot;_-;_-@_-"/>
    <numFmt numFmtId="186" formatCode="_-&quot;£&quot;* #,##0.00_-;\-&quot;£&quot;* #,##0.00_-;_-&quot;£&quot;* &quot;-&quot;??_-;_-@_-"/>
    <numFmt numFmtId="187" formatCode="_-&quot;$&quot;* #,##0.00_-;\-&quot;$&quot;* #,##0.00_-;_-&quot;$&quot;* &quot;-&quot;??_-;_-@_-"/>
    <numFmt numFmtId="188" formatCode="_(&quot;$&quot;* #,##0.00_);_(&quot;$&quot;* \(#,##0.00\);_(&quot;$&quot;* &quot;-&quot;??_);_(@_)"/>
    <numFmt numFmtId="189" formatCode="\M\o\n\t\h\ \D.\y\y\y\y"/>
    <numFmt numFmtId="190" formatCode="dd/mm/\y\y"/>
    <numFmt numFmtId="191" formatCode="_-* #,##0_-;\-* #,##0_-;_-* &quot;-&quot;_-;_-@_-"/>
    <numFmt numFmtId="192" formatCode="_-* #,##0_z_ł_-;\-* #,##0_z_ł_-;_-* &quot;-&quot;_z_ł_-;_-@_-"/>
    <numFmt numFmtId="193" formatCode="_-* #,##0\ &quot;€&quot;_-;\-* #,##0\ &quot;€&quot;_-;_-* &quot;-&quot;??\ &quot;€&quot;_-;_-@_-"/>
    <numFmt numFmtId="194" formatCode="_-* #,##0.00_z_ł_-;\-* #,##0.00_z_ł_-;_-* &quot;-&quot;??_z_ł_-;_-@_-"/>
    <numFmt numFmtId="195" formatCode="#,##0&quot;ð.&quot;;[Red]\-#,##0&quot;ð.&quot;"/>
    <numFmt numFmtId="196" formatCode="_([$€]* #,##0.00_);_([$€]* \(#,##0.00\);_([$€]* &quot;-&quot;??_);_(@_)"/>
    <numFmt numFmtId="197" formatCode="#,##0.\-"/>
    <numFmt numFmtId="198" formatCode="#,##0\ &quot;impressions&quot;"/>
    <numFmt numFmtId="199" formatCode="_(* #,##0_);_(* \(#,##0\);_(* &quot;-&quot;_);_(@_)"/>
    <numFmt numFmtId="200" formatCode="_ * #,##0_ ;_ * \-#,##0_ ;_ * &quot;-&quot;_ ;_ @_ "/>
    <numFmt numFmtId="201" formatCode="_ * #,##0.00_ ;_ * \-#,##0.00_ ;_ * &quot;-&quot;??_ ;_ @_ "/>
    <numFmt numFmtId="202" formatCode="_-* #,##0\ _F_-;\-* #,##0\ _F_-;_-* &quot;-&quot;\ _F_-;_-@_-"/>
    <numFmt numFmtId="203" formatCode="_-* #,##0.00\ _F_-;\-* #,##0.00\ _F_-;_-* &quot;-&quot;??\ _F_-;_-@_-"/>
    <numFmt numFmtId="204" formatCode="_ &quot;R&quot;\ * #,##0_ ;_ &quot;R&quot;\ * \-#,##0_ ;_ &quot;R&quot;\ * &quot;-&quot;_ ;_ @_ "/>
    <numFmt numFmtId="205" formatCode="_ &quot;R&quot;\ * #,##0.00_ ;_ &quot;R&quot;\ * \-#,##0.00_ ;_ &quot;R&quot;\ * &quot;-&quot;??_ ;_ @_ "/>
    <numFmt numFmtId="206" formatCode="_-* #,##0\ &quot;F&quot;_-;\-* #,##0\ &quot;F&quot;_-;_-* &quot;-&quot;\ &quot;F&quot;_-;_-@_-"/>
    <numFmt numFmtId="207" formatCode="_(&quot;$&quot;* #,##0_);_(&quot;$&quot;* \(#,##0\);_(&quot;$&quot;* &quot;-&quot;_);_(@_)"/>
    <numFmt numFmtId="208" formatCode="_-* #,##0.00\ &quot;F&quot;_-;\-* #,##0.00\ &quot;F&quot;_-;_-* &quot;-&quot;??\ &quot;F&quot;_-;_-@_-"/>
    <numFmt numFmtId="209" formatCode="\$000"/>
    <numFmt numFmtId="210" formatCode="0.00_)"/>
    <numFmt numFmtId="211" formatCode="0%;\(0%\)"/>
    <numFmt numFmtId="212" formatCode="General_)"/>
    <numFmt numFmtId="213" formatCode="#,##0.00\ &quot;kr&quot;;[Red]\-#,##0.00\ &quot;kr&quot;"/>
    <numFmt numFmtId="214" formatCode="&quot;?S&quot;\ #,##0;[Red]\-&quot;?S&quot;\ #,##0"/>
    <numFmt numFmtId="215" formatCode="&quot;?S&quot;\ #,##0.00;[Red]\-&quot;?S&quot;\ #,##0.00"/>
    <numFmt numFmtId="216" formatCode="_-&quot;£&quot;* #,##0_-;\-&quot;£&quot;* #,##0_-;_-&quot;£&quot;* &quot;-&quot;_-;_-@_-"/>
    <numFmt numFmtId="217" formatCode="#,##0\ &quot;DM&quot;;[Red]\-#,##0\ &quot;DM&quot;"/>
    <numFmt numFmtId="218" formatCode="_-* #,##0\ &quot;DM&quot;_-;\-* #,##0\ &quot;DM&quot;_-;_-* &quot;-&quot;\ &quot;DM&quot;_-;_-@_-"/>
    <numFmt numFmtId="219" formatCode="#,##0&quot; DM&quot;;[Red]\-#,##0&quot; DM&quot;"/>
    <numFmt numFmtId="220" formatCode="_-* #,##0&quot;?.&quot;_-;\-* #,##0&quot;?.&quot;_-;_-* &quot;-&quot;&quot;?.&quot;_-;_-@_-"/>
    <numFmt numFmtId="221" formatCode="_-* #,##0&quot;ð.&quot;_-;\-* #,##0&quot;ð.&quot;_-;_-* &quot;-&quot;&quot;ð.&quot;_-;_-@_-"/>
    <numFmt numFmtId="222" formatCode="_-* #,##0.00\ &quot;DM&quot;_-;\-* #,##0.00\ &quot;DM&quot;_-;_-* &quot;-&quot;??\ &quot;DM&quot;_-;_-@_-"/>
    <numFmt numFmtId="223" formatCode="#,##0.00&quot; DM&quot;;[Red]\-#,##0.00&quot; DM&quot;"/>
    <numFmt numFmtId="224" formatCode="#,##0.00\ &quot;DM&quot;;[Red]\-#,##0.00\ &quot;DM&quot;"/>
    <numFmt numFmtId="225" formatCode="_-* #,##0.00&quot;?.&quot;_-;\-* #,##0.00&quot;?.&quot;_-;_-* &quot;-&quot;??&quot;?.&quot;_-;_-@_-"/>
    <numFmt numFmtId="226" formatCode="_-* #,##0.00&quot;ð.&quot;_-;\-* #,##0.00&quot;ð.&quot;_-;_-* &quot;-&quot;??&quot;ð.&quot;_-;_-@_-"/>
    <numFmt numFmtId="227" formatCode="_-* #,##0&quot;zł&quot;_-;\-* #,##0&quot;zł&quot;_-;_-* &quot;-&quot;&quot;zł&quot;_-;_-@_-"/>
    <numFmt numFmtId="228" formatCode="_-* #,##0.00&quot;zł&quot;_-;\-* #,##0.00&quot;zł&quot;_-;_-* &quot;-&quot;??&quot;zł&quot;_-;_-@_-"/>
    <numFmt numFmtId="229" formatCode="###\ ###\ ##0"/>
    <numFmt numFmtId="230" formatCode="#,##0&quot;р.&quot;"/>
    <numFmt numFmtId="231" formatCode="_-* #,##0.00&quot;р.&quot;_-;\-* #,##0.00&quot;р.&quot;_-;_-* \-??&quot;р.&quot;_-;_-@_-"/>
    <numFmt numFmtId="232" formatCode="_ &quot;\&quot;* #,##0_ ;_ &quot;\&quot;* \-#,##0_ ;_ &quot;\&quot;* &quot;-&quot;_ ;_ @_ "/>
    <numFmt numFmtId="233" formatCode="0#"/>
    <numFmt numFmtId="234" formatCode="#,##0.0"/>
    <numFmt numFmtId="235" formatCode="_-* #,##0\ _$_-;\-* #,##0\ _$_-;_-* &quot;-&quot;\ _$_-;_-@_-"/>
    <numFmt numFmtId="236" formatCode="_-* #,##0.00\ _$_-;\-* #,##0.00\ _$_-;_-* &quot;-&quot;??\ _$_-;_-@_-"/>
    <numFmt numFmtId="237" formatCode="_-* #,##0.00_р_._-;\-* #,##0.00_р_._-;_-* \-??_р_._-;_-@_-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606060"/>
      <name val="Calibri"/>
      <family val="2"/>
      <charset val="204"/>
    </font>
    <font>
      <sz val="11"/>
      <color rgb="FF606060"/>
      <name val="Calibri"/>
      <family val="2"/>
      <charset val="204"/>
    </font>
    <font>
      <sz val="14"/>
      <color theme="1" tint="0.34998626667073579"/>
      <name val="Arial"/>
      <family val="2"/>
      <charset val="204"/>
    </font>
    <font>
      <sz val="12"/>
      <color theme="1" tint="0.34998626667073579"/>
      <name val="Arial"/>
      <family val="2"/>
      <charset val="204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4D4D4F"/>
      <name val="Calibri"/>
      <family val="2"/>
      <charset val="204"/>
      <scheme val="minor"/>
    </font>
    <font>
      <b/>
      <sz val="12"/>
      <color rgb="FF4D4D4F"/>
      <name val="Calibri"/>
      <family val="2"/>
      <charset val="204"/>
    </font>
    <font>
      <b/>
      <sz val="12"/>
      <color theme="1" tint="0.3499862666707357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Helv"/>
      <charset val="238"/>
    </font>
    <font>
      <sz val="10"/>
      <name val="Arial CYR"/>
      <family val="2"/>
      <charset val="204"/>
    </font>
    <font>
      <sz val="8"/>
      <name val="Sans EE"/>
    </font>
    <font>
      <sz val="10"/>
      <name val="Arial"/>
      <family val="2"/>
      <charset val="177"/>
    </font>
    <font>
      <sz val="10"/>
      <name val="Arial Cyr"/>
    </font>
    <font>
      <sz val="10"/>
      <name val="Arial"/>
      <family val="2"/>
    </font>
    <font>
      <sz val="8"/>
      <color indexed="8"/>
      <name val="Arial"/>
      <family val="2"/>
      <charset val="204"/>
    </font>
    <font>
      <b/>
      <sz val="10"/>
      <name val="Pragmatica"/>
      <charset val="204"/>
    </font>
    <font>
      <b/>
      <sz val="10"/>
      <name val="Pragmatica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i/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b/>
      <sz val="8"/>
      <color indexed="8"/>
      <name val="Arial"/>
      <family val="2"/>
      <charset val="204"/>
    </font>
    <font>
      <sz val="8"/>
      <name val="Tahoma"/>
      <family val="2"/>
    </font>
    <font>
      <sz val="8"/>
      <name val="Helv"/>
    </font>
    <font>
      <sz val="11"/>
      <color indexed="20"/>
      <name val="Calibri"/>
      <family val="2"/>
      <charset val="204"/>
    </font>
    <font>
      <u/>
      <sz val="9"/>
      <color indexed="36"/>
      <name val="Geneva"/>
    </font>
    <font>
      <sz val="8"/>
      <name val="Verdana"/>
      <family val="2"/>
    </font>
    <font>
      <b/>
      <sz val="10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FuturisCTT"/>
      <charset val="204"/>
    </font>
    <font>
      <b/>
      <sz val="11"/>
      <color indexed="9"/>
      <name val="Calibri"/>
      <family val="2"/>
      <charset val="204"/>
    </font>
    <font>
      <u/>
      <sz val="8"/>
      <color indexed="20"/>
      <name val="MS Sans Serif"/>
      <family val="2"/>
      <charset val="204"/>
    </font>
    <font>
      <u/>
      <sz val="8"/>
      <color indexed="12"/>
      <name val="MS Sans Serif"/>
      <family val="2"/>
      <charset val="204"/>
    </font>
    <font>
      <sz val="10"/>
      <name val="Arial Cyr"/>
      <charset val="204"/>
    </font>
    <font>
      <b/>
      <sz val="8"/>
      <name val="FuturisCTT"/>
      <charset val="204"/>
    </font>
    <font>
      <sz val="12"/>
      <name val="Tms Rmn"/>
    </font>
    <font>
      <sz val="10"/>
      <name val="Helv Cyrillic"/>
    </font>
    <font>
      <sz val="11"/>
      <color indexed="8"/>
      <name val="Calibri"/>
      <family val="2"/>
    </font>
    <font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7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0"/>
      <name val="SvobodaFW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1"/>
      <charset val="204"/>
    </font>
    <font>
      <b/>
      <sz val="18"/>
      <name val="ITCCentury Book"/>
    </font>
    <font>
      <b/>
      <sz val="14"/>
      <name val="ITCCentury Book"/>
    </font>
    <font>
      <sz val="14"/>
      <name val="ITCCentury Book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sz val="10"/>
      <name val="Courier New Cyr"/>
      <charset val="204"/>
    </font>
    <font>
      <sz val="10"/>
      <name val="FranklinGothic"/>
    </font>
    <font>
      <sz val="11"/>
      <color indexed="62"/>
      <name val="Calibri"/>
      <family val="2"/>
      <charset val="204"/>
    </font>
    <font>
      <u/>
      <sz val="10"/>
      <color indexed="12"/>
      <name val="FranklinGothic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8"/>
      <color indexed="23"/>
      <name val="Verdana"/>
      <family val="2"/>
    </font>
    <font>
      <b/>
      <i/>
      <sz val="16"/>
      <name val="Helv"/>
    </font>
    <font>
      <sz val="8"/>
      <color theme="1"/>
      <name val="Tahoma"/>
      <family val="2"/>
      <charset val="204"/>
    </font>
    <font>
      <sz val="10"/>
      <name val="Verdana"/>
      <family val="2"/>
    </font>
    <font>
      <sz val="10"/>
      <name val="Verdana"/>
      <family val="2"/>
      <charset val="204"/>
    </font>
    <font>
      <sz val="10"/>
      <color theme="1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6"/>
      <color indexed="9"/>
      <name val="Tahoma"/>
      <family val="2"/>
    </font>
    <font>
      <sz val="10"/>
      <color indexed="8"/>
      <name val="MS Sans Serif"/>
      <family val="2"/>
      <charset val="204"/>
    </font>
    <font>
      <b/>
      <sz val="24"/>
      <name val="Helv"/>
    </font>
    <font>
      <b/>
      <i/>
      <sz val="8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0"/>
      <name val="Helv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NTHelvetica/Cyrillic"/>
    </font>
    <font>
      <b/>
      <sz val="8"/>
      <color indexed="63"/>
      <name val="Verdana"/>
      <family val="2"/>
    </font>
    <font>
      <b/>
      <sz val="18"/>
      <color indexed="56"/>
      <name val="Cambria"/>
      <family val="2"/>
      <charset val="204"/>
    </font>
    <font>
      <b/>
      <sz val="14"/>
      <name val="Helv"/>
    </font>
    <font>
      <sz val="10"/>
      <name val="MS Sans Serif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9.9"/>
      <color indexed="12"/>
      <name val="Arial"/>
      <family val="2"/>
      <charset val="204"/>
    </font>
    <font>
      <sz val="11"/>
      <name val="µёїт"/>
      <family val="3"/>
      <charset val="129"/>
    </font>
    <font>
      <b/>
      <sz val="8"/>
      <name val="TypeTimes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2"/>
      <color indexed="1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0"/>
      <color indexed="8"/>
      <name val="Arial Cyr"/>
      <family val="2"/>
      <charset val="204"/>
    </font>
    <font>
      <u/>
      <sz val="10"/>
      <color indexed="36"/>
      <name val="Arial Cyr"/>
      <charset val="204"/>
    </font>
    <font>
      <b/>
      <sz val="10"/>
      <color indexed="9"/>
      <name val="Arial Cyr"/>
      <family val="2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NewtonCTT"/>
    </font>
    <font>
      <sz val="8"/>
      <name val="Arial Cyr"/>
      <charset val="204"/>
    </font>
    <font>
      <sz val="10"/>
      <color indexed="17"/>
      <name val="Arial Cyr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BE4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indexed="1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6"/>
      </patternFill>
    </fill>
    <fill>
      <patternFill patternType="gray0625"/>
    </fill>
    <fill>
      <patternFill patternType="solid">
        <f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7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172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0" fontId="22" fillId="0" borderId="0">
      <alignment vertical="top"/>
    </xf>
    <xf numFmtId="0" fontId="22" fillId="0" borderId="0">
      <alignment vertical="top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3" fillId="0" borderId="0"/>
    <xf numFmtId="0" fontId="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4" fillId="0" borderId="0"/>
    <xf numFmtId="3" fontId="3" fillId="0" borderId="0">
      <alignment horizontal="center"/>
    </xf>
    <xf numFmtId="0" fontId="3" fillId="0" borderId="0"/>
    <xf numFmtId="3" fontId="3" fillId="0" borderId="0">
      <alignment horizontal="center"/>
    </xf>
    <xf numFmtId="0" fontId="2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>
      <alignment horizontal="center"/>
    </xf>
    <xf numFmtId="0" fontId="2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>
      <alignment horizontal="center"/>
    </xf>
    <xf numFmtId="0" fontId="24" fillId="0" borderId="0"/>
    <xf numFmtId="0" fontId="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3" fillId="0" borderId="0"/>
    <xf numFmtId="3" fontId="3" fillId="0" borderId="0">
      <alignment horizontal="center"/>
    </xf>
    <xf numFmtId="0" fontId="23" fillId="0" borderId="0"/>
    <xf numFmtId="0" fontId="23" fillId="0" borderId="0"/>
    <xf numFmtId="0" fontId="3" fillId="0" borderId="0"/>
    <xf numFmtId="172" fontId="2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172" fontId="23" fillId="0" borderId="0"/>
    <xf numFmtId="172" fontId="3" fillId="0" borderId="0"/>
    <xf numFmtId="0" fontId="3" fillId="0" borderId="0"/>
    <xf numFmtId="3" fontId="3" fillId="0" borderId="0">
      <alignment horizontal="center"/>
    </xf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172" fontId="23" fillId="0" borderId="0"/>
    <xf numFmtId="0" fontId="23" fillId="0" borderId="0"/>
    <xf numFmtId="0" fontId="2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173" fontId="23" fillId="0" borderId="0"/>
    <xf numFmtId="3" fontId="3" fillId="0" borderId="0">
      <alignment horizontal="center"/>
    </xf>
    <xf numFmtId="3" fontId="3" fillId="0" borderId="0">
      <alignment horizont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172" fontId="23" fillId="0" borderId="0"/>
    <xf numFmtId="172" fontId="23" fillId="0" borderId="0"/>
    <xf numFmtId="172" fontId="3" fillId="0" borderId="0"/>
    <xf numFmtId="3" fontId="3" fillId="0" borderId="0">
      <alignment horizontal="center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172" fontId="24" fillId="0" borderId="0"/>
    <xf numFmtId="3" fontId="3" fillId="0" borderId="0">
      <alignment horizontal="center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72" fontId="24" fillId="0" borderId="0"/>
    <xf numFmtId="3" fontId="3" fillId="0" borderId="0">
      <alignment horizontal="center"/>
    </xf>
    <xf numFmtId="0" fontId="23" fillId="0" borderId="0"/>
    <xf numFmtId="0" fontId="24" fillId="0" borderId="0"/>
    <xf numFmtId="172" fontId="24" fillId="0" borderId="0"/>
    <xf numFmtId="172" fontId="24" fillId="0" borderId="0"/>
    <xf numFmtId="0" fontId="23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24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0" fontId="24" fillId="0" borderId="0"/>
    <xf numFmtId="3" fontId="3" fillId="0" borderId="0">
      <alignment horizontal="center"/>
    </xf>
    <xf numFmtId="3" fontId="3" fillId="0" borderId="0">
      <alignment horizontal="center"/>
    </xf>
    <xf numFmtId="172" fontId="23" fillId="0" borderId="0"/>
    <xf numFmtId="172" fontId="23" fillId="0" borderId="0"/>
    <xf numFmtId="0" fontId="3" fillId="0" borderId="0"/>
    <xf numFmtId="0" fontId="23" fillId="0" borderId="0"/>
    <xf numFmtId="0" fontId="24" fillId="0" borderId="0"/>
    <xf numFmtId="3" fontId="3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3" fillId="0" borderId="0"/>
    <xf numFmtId="172" fontId="24" fillId="0" borderId="0"/>
    <xf numFmtId="0" fontId="3" fillId="0" borderId="0"/>
    <xf numFmtId="173" fontId="26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172" fontId="24" fillId="0" borderId="0"/>
    <xf numFmtId="0" fontId="3" fillId="0" borderId="0"/>
    <xf numFmtId="0" fontId="24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3" fillId="0" borderId="0"/>
    <xf numFmtId="0" fontId="3" fillId="0" borderId="0"/>
    <xf numFmtId="172" fontId="23" fillId="0" borderId="0"/>
    <xf numFmtId="172" fontId="23" fillId="0" borderId="0"/>
    <xf numFmtId="3" fontId="3" fillId="0" borderId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" fontId="27" fillId="0" borderId="0"/>
    <xf numFmtId="0" fontId="3" fillId="0" borderId="0"/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3" fillId="0" borderId="0"/>
    <xf numFmtId="172" fontId="23" fillId="0" borderId="0"/>
    <xf numFmtId="0" fontId="28" fillId="0" borderId="0"/>
    <xf numFmtId="0" fontId="28" fillId="0" borderId="0"/>
    <xf numFmtId="0" fontId="28" fillId="0" borderId="0"/>
    <xf numFmtId="3" fontId="3" fillId="0" borderId="0">
      <alignment horizontal="center"/>
    </xf>
    <xf numFmtId="3" fontId="3" fillId="0" borderId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0" fontId="23" fillId="0" borderId="0"/>
    <xf numFmtId="0" fontId="23" fillId="0" borderId="0"/>
    <xf numFmtId="172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  <xf numFmtId="0" fontId="25" fillId="0" borderId="0"/>
    <xf numFmtId="172" fontId="24" fillId="0" borderId="0"/>
    <xf numFmtId="172" fontId="24" fillId="0" borderId="0"/>
    <xf numFmtId="0" fontId="2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9" fillId="0" borderId="0"/>
    <xf numFmtId="3" fontId="3" fillId="0" borderId="0">
      <alignment horizontal="center"/>
    </xf>
    <xf numFmtId="172" fontId="24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3" fillId="0" borderId="0">
      <alignment horizontal="center"/>
    </xf>
    <xf numFmtId="0" fontId="23" fillId="0" borderId="0"/>
    <xf numFmtId="0" fontId="3" fillId="0" borderId="0"/>
    <xf numFmtId="0" fontId="23" fillId="0" borderId="0"/>
    <xf numFmtId="0" fontId="23" fillId="0" borderId="0"/>
    <xf numFmtId="3" fontId="3" fillId="0" borderId="0">
      <alignment horizontal="center"/>
    </xf>
    <xf numFmtId="0" fontId="23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3" fontId="3" fillId="0" borderId="0">
      <alignment horizontal="center"/>
    </xf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3" fontId="3" fillId="0" borderId="0">
      <alignment horizontal="center"/>
    </xf>
    <xf numFmtId="0" fontId="24" fillId="0" borderId="0"/>
    <xf numFmtId="0" fontId="24" fillId="0" borderId="0"/>
    <xf numFmtId="3" fontId="3" fillId="0" borderId="0">
      <alignment horizontal="center"/>
    </xf>
    <xf numFmtId="0" fontId="23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24" fillId="0" borderId="0"/>
    <xf numFmtId="3" fontId="3" fillId="0" borderId="0">
      <alignment horizontal="center"/>
    </xf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3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23" fillId="0" borderId="0"/>
    <xf numFmtId="0" fontId="23" fillId="0" borderId="0"/>
    <xf numFmtId="172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25" fillId="0" borderId="0"/>
    <xf numFmtId="0" fontId="25" fillId="0" borderId="0"/>
    <xf numFmtId="0" fontId="23" fillId="0" borderId="0"/>
    <xf numFmtId="0" fontId="23" fillId="0" borderId="0"/>
    <xf numFmtId="0" fontId="22" fillId="0" borderId="0">
      <alignment vertical="top"/>
    </xf>
    <xf numFmtId="0" fontId="22" fillId="0" borderId="0">
      <alignment vertical="top"/>
    </xf>
    <xf numFmtId="174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5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23" fillId="0" borderId="0"/>
    <xf numFmtId="172" fontId="24" fillId="0" borderId="0"/>
    <xf numFmtId="3" fontId="3" fillId="0" borderId="0">
      <alignment horizont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>
      <alignment horizontal="center"/>
    </xf>
    <xf numFmtId="0" fontId="2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172" fontId="3" fillId="0" borderId="0"/>
    <xf numFmtId="0" fontId="25" fillId="0" borderId="0"/>
    <xf numFmtId="172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  <xf numFmtId="0" fontId="2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3" fontId="3" fillId="0" borderId="0">
      <alignment horizontal="center"/>
    </xf>
    <xf numFmtId="0" fontId="23" fillId="0" borderId="0"/>
    <xf numFmtId="0" fontId="23" fillId="0" borderId="0"/>
    <xf numFmtId="3" fontId="3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3" fillId="0" borderId="0"/>
    <xf numFmtId="0" fontId="24" fillId="0" borderId="0"/>
    <xf numFmtId="0" fontId="24" fillId="0" borderId="0"/>
    <xf numFmtId="3" fontId="3" fillId="0" borderId="0">
      <alignment horizontal="center"/>
    </xf>
    <xf numFmtId="0" fontId="26" fillId="0" borderId="0"/>
    <xf numFmtId="0" fontId="22" fillId="0" borderId="0">
      <alignment vertical="top"/>
    </xf>
    <xf numFmtId="0" fontId="22" fillId="0" borderId="0">
      <alignment vertical="top"/>
    </xf>
    <xf numFmtId="0" fontId="2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4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172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3" fillId="0" borderId="0">
      <alignment horizontal="center"/>
    </xf>
    <xf numFmtId="0" fontId="24" fillId="0" borderId="0"/>
    <xf numFmtId="0" fontId="24" fillId="0" borderId="0"/>
    <xf numFmtId="0" fontId="23" fillId="0" borderId="0"/>
    <xf numFmtId="0" fontId="23" fillId="0" borderId="0"/>
    <xf numFmtId="172" fontId="3" fillId="0" borderId="0"/>
    <xf numFmtId="3" fontId="3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3" fontId="3" fillId="0" borderId="0">
      <alignment horizontal="center"/>
    </xf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0" fillId="0" borderId="0">
      <alignment horizontal="center"/>
    </xf>
    <xf numFmtId="9" fontId="3" fillId="7" borderId="0"/>
    <xf numFmtId="3" fontId="3" fillId="0" borderId="0">
      <alignment horizontal="center"/>
    </xf>
    <xf numFmtId="3" fontId="3" fillId="0" borderId="0">
      <alignment horizontal="center"/>
    </xf>
    <xf numFmtId="17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left" vertical="top"/>
    </xf>
    <xf numFmtId="49" fontId="31" fillId="8" borderId="1" applyProtection="0">
      <alignment horizontal="center" vertical="top"/>
    </xf>
    <xf numFmtId="49" fontId="31" fillId="8" borderId="1" applyProtection="0">
      <alignment horizontal="center" vertical="top"/>
    </xf>
    <xf numFmtId="49" fontId="31" fillId="8" borderId="1" applyProtection="0">
      <alignment horizontal="center" vertical="top"/>
    </xf>
    <xf numFmtId="49" fontId="31" fillId="8" borderId="1" applyProtection="0">
      <alignment horizontal="center" vertical="top"/>
    </xf>
    <xf numFmtId="49" fontId="31" fillId="9" borderId="26" applyProtection="0">
      <alignment horizontal="left" vertical="top"/>
    </xf>
    <xf numFmtId="175" fontId="31" fillId="9" borderId="26" applyProtection="0">
      <alignment horizontal="left" vertical="top"/>
    </xf>
    <xf numFmtId="176" fontId="31" fillId="9" borderId="26" applyProtection="0">
      <alignment horizontal="right" vertical="top"/>
    </xf>
    <xf numFmtId="0" fontId="31" fillId="9" borderId="26" applyNumberFormat="0" applyProtection="0">
      <alignment horizontal="right" vertical="top"/>
    </xf>
    <xf numFmtId="177" fontId="31" fillId="9" borderId="26" applyProtection="0">
      <alignment horizontal="right" vertical="top"/>
    </xf>
    <xf numFmtId="4" fontId="31" fillId="9" borderId="26" applyProtection="0">
      <alignment horizontal="right" vertical="top"/>
    </xf>
    <xf numFmtId="49" fontId="31" fillId="10" borderId="26" applyProtection="0">
      <alignment horizontal="left" vertical="top"/>
    </xf>
    <xf numFmtId="175" fontId="31" fillId="10" borderId="26" applyProtection="0">
      <alignment horizontal="left" vertical="top"/>
    </xf>
    <xf numFmtId="176" fontId="31" fillId="10" borderId="26" applyProtection="0">
      <alignment horizontal="righ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0" fontId="32" fillId="0" borderId="0"/>
    <xf numFmtId="172" fontId="33" fillId="0" borderId="0"/>
    <xf numFmtId="0" fontId="33" fillId="0" borderId="0"/>
    <xf numFmtId="164" fontId="33" fillId="0" borderId="0"/>
    <xf numFmtId="164" fontId="33" fillId="0" borderId="0"/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49" fontId="31" fillId="8" borderId="20" applyProtection="0">
      <alignment horizontal="left" vertical="top"/>
    </xf>
    <xf numFmtId="0" fontId="31" fillId="10" borderId="26" applyNumberFormat="0" applyProtection="0">
      <alignment horizontal="right" vertical="top"/>
    </xf>
    <xf numFmtId="172" fontId="34" fillId="11" borderId="0" applyNumberFormat="0" applyBorder="0" applyAlignment="0" applyProtection="0"/>
    <xf numFmtId="172" fontId="34" fillId="11" borderId="0" applyNumberFormat="0" applyBorder="0" applyAlignment="0" applyProtection="0"/>
    <xf numFmtId="172" fontId="34" fillId="11" borderId="0" applyNumberFormat="0" applyBorder="0" applyAlignment="0" applyProtection="0"/>
    <xf numFmtId="172" fontId="34" fillId="11" borderId="0" applyNumberFormat="0" applyBorder="0" applyAlignment="0" applyProtection="0"/>
    <xf numFmtId="172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72" fontId="34" fillId="12" borderId="0" applyNumberFormat="0" applyBorder="0" applyAlignment="0" applyProtection="0"/>
    <xf numFmtId="172" fontId="34" fillId="12" borderId="0" applyNumberFormat="0" applyBorder="0" applyAlignment="0" applyProtection="0"/>
    <xf numFmtId="172" fontId="34" fillId="12" borderId="0" applyNumberFormat="0" applyBorder="0" applyAlignment="0" applyProtection="0"/>
    <xf numFmtId="172" fontId="34" fillId="12" borderId="0" applyNumberFormat="0" applyBorder="0" applyAlignment="0" applyProtection="0"/>
    <xf numFmtId="172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72" fontId="34" fillId="13" borderId="0" applyNumberFormat="0" applyBorder="0" applyAlignment="0" applyProtection="0"/>
    <xf numFmtId="172" fontId="34" fillId="13" borderId="0" applyNumberFormat="0" applyBorder="0" applyAlignment="0" applyProtection="0"/>
    <xf numFmtId="172" fontId="34" fillId="13" borderId="0" applyNumberFormat="0" applyBorder="0" applyAlignment="0" applyProtection="0"/>
    <xf numFmtId="172" fontId="34" fillId="13" borderId="0" applyNumberFormat="0" applyBorder="0" applyAlignment="0" applyProtection="0"/>
    <xf numFmtId="172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172" fontId="35" fillId="11" borderId="0" applyNumberFormat="0" applyBorder="0" applyAlignment="0" applyProtection="0"/>
    <xf numFmtId="172" fontId="34" fillId="11" borderId="0" applyNumberFormat="0" applyBorder="0" applyAlignment="0" applyProtection="0"/>
    <xf numFmtId="172" fontId="34" fillId="11" borderId="0" applyNumberFormat="0" applyBorder="0" applyAlignment="0" applyProtection="0"/>
    <xf numFmtId="172" fontId="34" fillId="11" borderId="0" applyNumberFormat="0" applyBorder="0" applyAlignment="0" applyProtection="0"/>
    <xf numFmtId="0" fontId="34" fillId="11" borderId="0" applyNumberFormat="0" applyBorder="0" applyAlignment="0" applyProtection="0"/>
    <xf numFmtId="172" fontId="35" fillId="12" borderId="0" applyNumberFormat="0" applyBorder="0" applyAlignment="0" applyProtection="0"/>
    <xf numFmtId="172" fontId="34" fillId="12" borderId="0" applyNumberFormat="0" applyBorder="0" applyAlignment="0" applyProtection="0"/>
    <xf numFmtId="172" fontId="34" fillId="12" borderId="0" applyNumberFormat="0" applyBorder="0" applyAlignment="0" applyProtection="0"/>
    <xf numFmtId="172" fontId="34" fillId="12" borderId="0" applyNumberFormat="0" applyBorder="0" applyAlignment="0" applyProtection="0"/>
    <xf numFmtId="0" fontId="34" fillId="12" borderId="0" applyNumberFormat="0" applyBorder="0" applyAlignment="0" applyProtection="0"/>
    <xf numFmtId="172" fontId="35" fillId="13" borderId="0" applyNumberFormat="0" applyBorder="0" applyAlignment="0" applyProtection="0"/>
    <xf numFmtId="172" fontId="34" fillId="13" borderId="0" applyNumberFormat="0" applyBorder="0" applyAlignment="0" applyProtection="0"/>
    <xf numFmtId="172" fontId="34" fillId="13" borderId="0" applyNumberFormat="0" applyBorder="0" applyAlignment="0" applyProtection="0"/>
    <xf numFmtId="172" fontId="34" fillId="13" borderId="0" applyNumberFormat="0" applyBorder="0" applyAlignment="0" applyProtection="0"/>
    <xf numFmtId="0" fontId="34" fillId="13" borderId="0" applyNumberFormat="0" applyBorder="0" applyAlignment="0" applyProtection="0"/>
    <xf numFmtId="172" fontId="35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0" fontId="34" fillId="14" borderId="0" applyNumberFormat="0" applyBorder="0" applyAlignment="0" applyProtection="0"/>
    <xf numFmtId="172" fontId="35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0" fontId="34" fillId="15" borderId="0" applyNumberFormat="0" applyBorder="0" applyAlignment="0" applyProtection="0"/>
    <xf numFmtId="172" fontId="35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0" fontId="34" fillId="16" borderId="0" applyNumberFormat="0" applyBorder="0" applyAlignment="0" applyProtection="0"/>
    <xf numFmtId="177" fontId="31" fillId="10" borderId="26" applyProtection="0">
      <alignment horizontal="right" vertical="top"/>
    </xf>
    <xf numFmtId="4" fontId="31" fillId="10" borderId="26" applyProtection="0">
      <alignment horizontal="right" vertical="top"/>
    </xf>
    <xf numFmtId="49" fontId="31" fillId="10" borderId="26" applyProtection="0">
      <alignment horizontal="right" vertical="top"/>
    </xf>
    <xf numFmtId="49" fontId="31" fillId="9" borderId="26" applyProtection="0">
      <alignment horizontal="righ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6" fillId="8" borderId="2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49" fontId="31" fillId="8" borderId="10" applyProtection="0">
      <alignment horizontal="left" vertical="top"/>
    </xf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172" fontId="35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0" fontId="34" fillId="17" borderId="0" applyNumberFormat="0" applyBorder="0" applyAlignment="0" applyProtection="0"/>
    <xf numFmtId="172" fontId="35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0" fontId="34" fillId="18" borderId="0" applyNumberFormat="0" applyBorder="0" applyAlignment="0" applyProtection="0"/>
    <xf numFmtId="172" fontId="35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0" fontId="34" fillId="19" borderId="0" applyNumberFormat="0" applyBorder="0" applyAlignment="0" applyProtection="0"/>
    <xf numFmtId="172" fontId="35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0" fontId="34" fillId="14" borderId="0" applyNumberFormat="0" applyBorder="0" applyAlignment="0" applyProtection="0"/>
    <xf numFmtId="172" fontId="35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0" fontId="34" fillId="17" borderId="0" applyNumberFormat="0" applyBorder="0" applyAlignment="0" applyProtection="0"/>
    <xf numFmtId="172" fontId="35" fillId="20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0" fontId="34" fillId="20" borderId="0" applyNumberFormat="0" applyBorder="0" applyAlignment="0" applyProtection="0"/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27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49" fontId="31" fillId="8" borderId="11" applyProtection="0">
      <alignment horizontal="left" vertical="top" wrapText="1"/>
    </xf>
    <xf numFmtId="172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172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172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72" fontId="38" fillId="21" borderId="0" applyNumberFormat="0" applyBorder="0" applyAlignment="0" applyProtection="0"/>
    <xf numFmtId="172" fontId="37" fillId="21" borderId="0" applyNumberFormat="0" applyBorder="0" applyAlignment="0" applyProtection="0"/>
    <xf numFmtId="0" fontId="37" fillId="21" borderId="0" applyNumberFormat="0" applyBorder="0" applyAlignment="0" applyProtection="0"/>
    <xf numFmtId="172" fontId="38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8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8" fillId="22" borderId="0" applyNumberFormat="0" applyBorder="0" applyAlignment="0" applyProtection="0"/>
    <xf numFmtId="172" fontId="37" fillId="22" borderId="0" applyNumberFormat="0" applyBorder="0" applyAlignment="0" applyProtection="0"/>
    <xf numFmtId="0" fontId="37" fillId="22" borderId="0" applyNumberFormat="0" applyBorder="0" applyAlignment="0" applyProtection="0"/>
    <xf numFmtId="172" fontId="38" fillId="23" borderId="0" applyNumberFormat="0" applyBorder="0" applyAlignment="0" applyProtection="0"/>
    <xf numFmtId="172" fontId="37" fillId="23" borderId="0" applyNumberFormat="0" applyBorder="0" applyAlignment="0" applyProtection="0"/>
    <xf numFmtId="0" fontId="37" fillId="23" borderId="0" applyNumberFormat="0" applyBorder="0" applyAlignment="0" applyProtection="0"/>
    <xf numFmtId="172" fontId="38" fillId="24" borderId="0" applyNumberFormat="0" applyBorder="0" applyAlignment="0" applyProtection="0"/>
    <xf numFmtId="172" fontId="37" fillId="24" borderId="0" applyNumberFormat="0" applyBorder="0" applyAlignment="0" applyProtection="0"/>
    <xf numFmtId="0" fontId="37" fillId="24" borderId="0" applyNumberFormat="0" applyBorder="0" applyAlignment="0" applyProtection="0"/>
    <xf numFmtId="49" fontId="31" fillId="8" borderId="28" applyProtection="0">
      <alignment horizontal="left" vertical="top"/>
    </xf>
    <xf numFmtId="49" fontId="31" fillId="8" borderId="28" applyProtection="0">
      <alignment horizontal="left" vertical="top"/>
    </xf>
    <xf numFmtId="49" fontId="31" fillId="8" borderId="28" applyProtection="0">
      <alignment horizontal="left" vertical="top"/>
    </xf>
    <xf numFmtId="49" fontId="31" fillId="8" borderId="28" applyProtection="0">
      <alignment horizontal="left" vertical="top"/>
    </xf>
    <xf numFmtId="49" fontId="31" fillId="8" borderId="28" applyProtection="0">
      <alignment horizontal="left" vertical="top"/>
    </xf>
    <xf numFmtId="49" fontId="36" fillId="8" borderId="28" applyProtection="0">
      <alignment horizontal="left" vertical="top"/>
    </xf>
    <xf numFmtId="49" fontId="36" fillId="8" borderId="28" applyProtection="0">
      <alignment horizontal="left" vertical="top"/>
    </xf>
    <xf numFmtId="49" fontId="36" fillId="8" borderId="28" applyProtection="0">
      <alignment horizontal="left" vertical="top"/>
    </xf>
    <xf numFmtId="49" fontId="36" fillId="8" borderId="28" applyProtection="0">
      <alignment horizontal="left" vertical="top"/>
    </xf>
    <xf numFmtId="49" fontId="36" fillId="8" borderId="28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49" fontId="39" fillId="8" borderId="1" applyProtection="0">
      <alignment horizontal="left" vertical="top"/>
    </xf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7" fillId="26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4" fillId="28" borderId="0" applyNumberFormat="0" applyBorder="0" applyAlignment="0" applyProtection="0"/>
    <xf numFmtId="172" fontId="34" fillId="28" borderId="0" applyNumberFormat="0" applyBorder="0" applyAlignment="0" applyProtection="0"/>
    <xf numFmtId="172" fontId="34" fillId="29" borderId="0" applyNumberFormat="0" applyBorder="0" applyAlignment="0" applyProtection="0"/>
    <xf numFmtId="172" fontId="34" fillId="29" borderId="0" applyNumberFormat="0" applyBorder="0" applyAlignment="0" applyProtection="0"/>
    <xf numFmtId="172" fontId="37" fillId="30" borderId="0" applyNumberFormat="0" applyBorder="0" applyAlignment="0" applyProtection="0"/>
    <xf numFmtId="172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172" fontId="34" fillId="28" borderId="0" applyNumberFormat="0" applyBorder="0" applyAlignment="0" applyProtection="0"/>
    <xf numFmtId="172" fontId="34" fillId="28" borderId="0" applyNumberFormat="0" applyBorder="0" applyAlignment="0" applyProtection="0"/>
    <xf numFmtId="172" fontId="34" fillId="32" borderId="0" applyNumberFormat="0" applyBorder="0" applyAlignment="0" applyProtection="0"/>
    <xf numFmtId="172" fontId="34" fillId="32" borderId="0" applyNumberFormat="0" applyBorder="0" applyAlignment="0" applyProtection="0"/>
    <xf numFmtId="172" fontId="37" fillId="29" borderId="0" applyNumberFormat="0" applyBorder="0" applyAlignment="0" applyProtection="0"/>
    <xf numFmtId="172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4" fillId="29" borderId="0" applyNumberFormat="0" applyBorder="0" applyAlignment="0" applyProtection="0"/>
    <xf numFmtId="172" fontId="34" fillId="29" borderId="0" applyNumberFormat="0" applyBorder="0" applyAlignment="0" applyProtection="0"/>
    <xf numFmtId="172" fontId="37" fillId="29" borderId="0" applyNumberFormat="0" applyBorder="0" applyAlignment="0" applyProtection="0"/>
    <xf numFmtId="172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172" fontId="34" fillId="34" borderId="0" applyNumberFormat="0" applyBorder="0" applyAlignment="0" applyProtection="0"/>
    <xf numFmtId="172" fontId="34" fillId="34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7" fillId="26" borderId="0" applyNumberFormat="0" applyBorder="0" applyAlignment="0" applyProtection="0"/>
    <xf numFmtId="172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172" fontId="34" fillId="28" borderId="0" applyNumberFormat="0" applyBorder="0" applyAlignment="0" applyProtection="0"/>
    <xf numFmtId="172" fontId="34" fillId="28" borderId="0" applyNumberFormat="0" applyBorder="0" applyAlignment="0" applyProtection="0"/>
    <xf numFmtId="172" fontId="34" fillId="35" borderId="0" applyNumberFormat="0" applyBorder="0" applyAlignment="0" applyProtection="0"/>
    <xf numFmtId="172" fontId="34" fillId="35" borderId="0" applyNumberFormat="0" applyBorder="0" applyAlignment="0" applyProtection="0"/>
    <xf numFmtId="172" fontId="37" fillId="35" borderId="0" applyNumberFormat="0" applyBorder="0" applyAlignment="0" applyProtection="0"/>
    <xf numFmtId="172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3" fillId="0" borderId="0"/>
    <xf numFmtId="178" fontId="40" fillId="37" borderId="10" applyFont="0" applyFill="0" applyBorder="0" applyProtection="0">
      <alignment vertical="center"/>
    </xf>
    <xf numFmtId="178" fontId="40" fillId="37" borderId="10" applyFont="0" applyFill="0" applyBorder="0" applyProtection="0">
      <alignment vertical="center"/>
    </xf>
    <xf numFmtId="178" fontId="40" fillId="37" borderId="10" applyFont="0" applyFill="0" applyBorder="0" applyProtection="0">
      <alignment vertical="center"/>
    </xf>
    <xf numFmtId="178" fontId="40" fillId="37" borderId="10" applyFont="0" applyFill="0" applyBorder="0" applyProtection="0">
      <alignment vertical="center"/>
    </xf>
    <xf numFmtId="0" fontId="41" fillId="38" borderId="29" applyNumberFormat="0" applyFont="0" applyBorder="0" applyAlignment="0" applyProtection="0">
      <protection hidden="1"/>
    </xf>
    <xf numFmtId="0" fontId="41" fillId="38" borderId="29" applyNumberFormat="0" applyFont="0" applyBorder="0" applyAlignment="0" applyProtection="0">
      <protection hidden="1"/>
    </xf>
    <xf numFmtId="172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9" borderId="0" applyBorder="0">
      <alignment horizontal="left" vertical="center" indent="1"/>
    </xf>
    <xf numFmtId="179" fontId="45" fillId="0" borderId="25" applyAlignment="0" applyProtection="0"/>
    <xf numFmtId="179" fontId="45" fillId="0" borderId="25" applyAlignment="0" applyProtection="0"/>
    <xf numFmtId="179" fontId="45" fillId="0" borderId="25" applyAlignment="0" applyProtection="0"/>
    <xf numFmtId="179" fontId="45" fillId="0" borderId="25" applyAlignment="0" applyProtection="0"/>
    <xf numFmtId="179" fontId="45" fillId="0" borderId="25" applyAlignment="0" applyProtection="0"/>
    <xf numFmtId="179" fontId="45" fillId="0" borderId="25" applyAlignment="0" applyProtection="0"/>
    <xf numFmtId="179" fontId="45" fillId="0" borderId="25" applyAlignment="0" applyProtection="0"/>
    <xf numFmtId="179" fontId="45" fillId="0" borderId="25" applyAlignment="0" applyProtection="0"/>
    <xf numFmtId="0" fontId="3" fillId="0" borderId="0" applyFill="0" applyBorder="0" applyAlignment="0"/>
    <xf numFmtId="18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81" fontId="3" fillId="0" borderId="0" applyFill="0" applyBorder="0" applyAlignment="0"/>
    <xf numFmtId="0" fontId="3" fillId="0" borderId="0" applyFill="0" applyBorder="0" applyAlignment="0"/>
    <xf numFmtId="180" fontId="3" fillId="0" borderId="0" applyFill="0" applyBorder="0" applyAlignment="0"/>
    <xf numFmtId="172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2" fontId="46" fillId="38" borderId="30" applyNumberFormat="0" applyAlignment="0" applyProtection="0"/>
    <xf numFmtId="0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0" fontId="46" fillId="38" borderId="30" applyNumberFormat="0" applyAlignment="0" applyProtection="0"/>
    <xf numFmtId="0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0" fontId="46" fillId="38" borderId="30" applyNumberFormat="0" applyAlignment="0" applyProtection="0"/>
    <xf numFmtId="0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0" fontId="46" fillId="38" borderId="30" applyNumberFormat="0" applyAlignment="0" applyProtection="0"/>
    <xf numFmtId="171" fontId="3" fillId="0" borderId="0" applyFont="0" applyFill="0" applyBorder="0" applyAlignment="0" applyProtection="0"/>
    <xf numFmtId="172" fontId="47" fillId="0" borderId="31"/>
    <xf numFmtId="172" fontId="48" fillId="40" borderId="32" applyNumberFormat="0" applyAlignment="0" applyProtection="0"/>
    <xf numFmtId="0" fontId="48" fillId="40" borderId="32" applyNumberFormat="0" applyAlignment="0" applyProtection="0"/>
    <xf numFmtId="0" fontId="48" fillId="40" borderId="32" applyNumberFormat="0" applyAlignment="0" applyProtection="0"/>
    <xf numFmtId="0" fontId="48" fillId="40" borderId="32" applyNumberFormat="0" applyAlignment="0" applyProtection="0"/>
    <xf numFmtId="0" fontId="3" fillId="41" borderId="33">
      <alignment horizontal="centerContinuous"/>
    </xf>
    <xf numFmtId="0" fontId="3" fillId="41" borderId="33">
      <alignment horizontal="centerContinuous"/>
    </xf>
    <xf numFmtId="0" fontId="3" fillId="42" borderId="33">
      <alignment horizontal="centerContinuous"/>
    </xf>
    <xf numFmtId="0" fontId="3" fillId="42" borderId="33">
      <alignment horizontal="centerContinuous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52" fillId="8" borderId="34">
      <alignment vertical="center"/>
    </xf>
    <xf numFmtId="184" fontId="53" fillId="0" borderId="1"/>
    <xf numFmtId="184" fontId="53" fillId="0" borderId="1"/>
    <xf numFmtId="184" fontId="53" fillId="0" borderId="1"/>
    <xf numFmtId="184" fontId="53" fillId="0" borderId="1"/>
    <xf numFmtId="42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5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5" fillId="0" borderId="0" applyFont="0" applyFill="0" applyBorder="0" applyAlignment="0" applyProtection="0"/>
    <xf numFmtId="18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3" borderId="33">
      <alignment horizontal="centerContinuous"/>
    </xf>
    <xf numFmtId="0" fontId="3" fillId="43" borderId="33">
      <alignment horizontal="centerContinuous"/>
    </xf>
    <xf numFmtId="189" fontId="56" fillId="0" borderId="0">
      <protection locked="0"/>
    </xf>
    <xf numFmtId="190" fontId="3" fillId="0" borderId="0" applyFont="0" applyFill="0" applyBorder="0" applyAlignment="0" applyProtection="0"/>
    <xf numFmtId="14" fontId="57" fillId="0" borderId="0" applyFill="0" applyBorder="0" applyAlignment="0"/>
    <xf numFmtId="1" fontId="58" fillId="0" borderId="35">
      <alignment horizontal="left"/>
    </xf>
    <xf numFmtId="19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52" fillId="0" borderId="31"/>
    <xf numFmtId="172" fontId="52" fillId="0" borderId="31"/>
    <xf numFmtId="192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2" fontId="59" fillId="44" borderId="0" applyNumberFormat="0" applyBorder="0" applyAlignment="0" applyProtection="0"/>
    <xf numFmtId="172" fontId="59" fillId="45" borderId="0" applyNumberFormat="0" applyBorder="0" applyAlignment="0" applyProtection="0"/>
    <xf numFmtId="172" fontId="59" fillId="46" borderId="0" applyNumberFormat="0" applyBorder="0" applyAlignment="0" applyProtection="0"/>
    <xf numFmtId="18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0" fontId="3" fillId="0" borderId="0" applyFill="0" applyBorder="0" applyAlignment="0"/>
    <xf numFmtId="180" fontId="3" fillId="0" borderId="0" applyFill="0" applyBorder="0" applyAlignment="0"/>
    <xf numFmtId="196" fontId="5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0" borderId="0"/>
    <xf numFmtId="172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0" borderId="0">
      <protection locked="0"/>
    </xf>
    <xf numFmtId="172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38" fontId="62" fillId="8" borderId="0" applyNumberFormat="0" applyBorder="0" applyAlignment="0" applyProtection="0"/>
    <xf numFmtId="38" fontId="63" fillId="37" borderId="0" applyNumberFormat="0" applyBorder="0" applyAlignment="0" applyProtection="0"/>
    <xf numFmtId="38" fontId="63" fillId="37" borderId="0" applyNumberFormat="0" applyBorder="0" applyAlignment="0" applyProtection="0"/>
    <xf numFmtId="38" fontId="63" fillId="37" borderId="0" applyNumberFormat="0" applyBorder="0" applyAlignment="0" applyProtection="0"/>
    <xf numFmtId="38" fontId="62" fillId="8" borderId="0" applyNumberFormat="0" applyBorder="0" applyAlignment="0" applyProtection="0"/>
    <xf numFmtId="172" fontId="52" fillId="0" borderId="36">
      <alignment horizontal="center" vertical="center" wrapText="1"/>
    </xf>
    <xf numFmtId="0" fontId="64" fillId="0" borderId="37" applyNumberFormat="0" applyBorder="0">
      <alignment horizontal="centerContinuous"/>
    </xf>
    <xf numFmtId="0" fontId="64" fillId="0" borderId="37" applyNumberFormat="0" applyBorder="0">
      <alignment horizontal="centerContinuous"/>
    </xf>
    <xf numFmtId="164" fontId="64" fillId="0" borderId="37" applyNumberFormat="0" applyBorder="0">
      <alignment horizontal="centerContinuous"/>
    </xf>
    <xf numFmtId="164" fontId="64" fillId="0" borderId="37" applyNumberFormat="0" applyBorder="0">
      <alignment horizontal="centerContinuous"/>
    </xf>
    <xf numFmtId="164" fontId="52" fillId="0" borderId="36">
      <alignment horizontal="center" vertical="center" wrapText="1"/>
    </xf>
    <xf numFmtId="172" fontId="52" fillId="0" borderId="38">
      <alignment horizontal="center" vertical="center" wrapText="1"/>
    </xf>
    <xf numFmtId="164" fontId="52" fillId="0" borderId="38">
      <alignment horizontal="center" vertical="center" wrapText="1"/>
    </xf>
    <xf numFmtId="178" fontId="65" fillId="47" borderId="21" applyBorder="0" applyAlignment="0">
      <alignment horizontal="left" vertical="center" indent="1"/>
    </xf>
    <xf numFmtId="178" fontId="66" fillId="8" borderId="39" applyBorder="0">
      <alignment horizontal="left" vertical="center" indent="1"/>
    </xf>
    <xf numFmtId="178" fontId="66" fillId="8" borderId="39" applyBorder="0">
      <alignment horizontal="left" vertical="center" indent="1"/>
    </xf>
    <xf numFmtId="0" fontId="67" fillId="0" borderId="3" applyNumberFormat="0" applyAlignment="0" applyProtection="0">
      <alignment horizontal="left" vertical="center"/>
    </xf>
    <xf numFmtId="0" fontId="67" fillId="0" borderId="3" applyNumberFormat="0" applyAlignment="0" applyProtection="0">
      <alignment horizontal="left" vertical="center"/>
    </xf>
    <xf numFmtId="0" fontId="67" fillId="0" borderId="27">
      <alignment horizontal="left" vertical="center"/>
    </xf>
    <xf numFmtId="0" fontId="67" fillId="0" borderId="27">
      <alignment horizontal="left" vertical="center"/>
    </xf>
    <xf numFmtId="164" fontId="67" fillId="0" borderId="27">
      <alignment horizontal="left" vertical="center"/>
    </xf>
    <xf numFmtId="164" fontId="67" fillId="0" borderId="27">
      <alignment horizontal="left" vertical="center"/>
    </xf>
    <xf numFmtId="0" fontId="67" fillId="0" borderId="27">
      <alignment horizontal="left" vertical="center"/>
    </xf>
    <xf numFmtId="164" fontId="67" fillId="0" borderId="27">
      <alignment horizontal="left" vertical="center"/>
    </xf>
    <xf numFmtId="164" fontId="67" fillId="0" borderId="27">
      <alignment horizontal="left" vertical="center"/>
    </xf>
    <xf numFmtId="0" fontId="67" fillId="0" borderId="27">
      <alignment horizontal="left" vertical="center"/>
    </xf>
    <xf numFmtId="0" fontId="66" fillId="0" borderId="40" applyNumberFormat="0" applyFill="0">
      <alignment horizontal="centerContinuous" vertical="top"/>
    </xf>
    <xf numFmtId="164" fontId="66" fillId="0" borderId="40" applyNumberFormat="0" applyFill="0">
      <alignment horizontal="centerContinuous" vertical="top"/>
    </xf>
    <xf numFmtId="172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172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172" fontId="70" fillId="0" borderId="43" applyNumberFormat="0" applyFill="0" applyAlignment="0" applyProtection="0"/>
    <xf numFmtId="164" fontId="70" fillId="0" borderId="43" applyNumberFormat="0" applyFill="0" applyAlignment="0" applyProtection="0"/>
    <xf numFmtId="0" fontId="70" fillId="0" borderId="43" applyNumberFormat="0" applyFill="0" applyAlignment="0" applyProtection="0"/>
    <xf numFmtId="164" fontId="70" fillId="0" borderId="43" applyNumberFormat="0" applyFill="0" applyAlignment="0" applyProtection="0"/>
    <xf numFmtId="0" fontId="70" fillId="0" borderId="43" applyNumberFormat="0" applyFill="0" applyAlignment="0" applyProtection="0"/>
    <xf numFmtId="164" fontId="70" fillId="0" borderId="43" applyNumberFormat="0" applyFill="0" applyAlignment="0" applyProtection="0"/>
    <xf numFmtId="0" fontId="70" fillId="0" borderId="43" applyNumberFormat="0" applyFill="0" applyAlignment="0" applyProtection="0"/>
    <xf numFmtId="164" fontId="70" fillId="0" borderId="43" applyNumberFormat="0" applyFill="0" applyAlignment="0" applyProtection="0"/>
    <xf numFmtId="172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197" fontId="72" fillId="48" borderId="0"/>
    <xf numFmtId="172" fontId="73" fillId="1" borderId="0"/>
    <xf numFmtId="197" fontId="7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72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3" fontId="80" fillId="0" borderId="0" applyNumberFormat="0" applyFill="0" applyBorder="0" applyAlignment="0" applyProtection="0">
      <alignment horizontal="center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3" fillId="0" borderId="0"/>
    <xf numFmtId="0" fontId="83" fillId="0" borderId="0"/>
    <xf numFmtId="198" fontId="84" fillId="0" borderId="0" applyFill="0" applyBorder="0" applyProtection="0">
      <alignment horizontal="left"/>
    </xf>
    <xf numFmtId="10" fontId="62" fillId="49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3" fillId="37" borderId="1" applyNumberFormat="0" applyBorder="0" applyAlignment="0" applyProtection="0"/>
    <xf numFmtId="10" fontId="62" fillId="49" borderId="1" applyNumberFormat="0" applyBorder="0" applyAlignment="0" applyProtection="0"/>
    <xf numFmtId="10" fontId="62" fillId="49" borderId="1" applyNumberFormat="0" applyBorder="0" applyAlignment="0" applyProtection="0"/>
    <xf numFmtId="10" fontId="62" fillId="49" borderId="1" applyNumberFormat="0" applyBorder="0" applyAlignment="0" applyProtection="0"/>
    <xf numFmtId="10" fontId="62" fillId="49" borderId="1" applyNumberFormat="0" applyBorder="0" applyAlignment="0" applyProtection="0"/>
    <xf numFmtId="10" fontId="62" fillId="49" borderId="1" applyNumberFormat="0" applyBorder="0" applyAlignment="0" applyProtection="0"/>
    <xf numFmtId="10" fontId="62" fillId="49" borderId="1" applyNumberFormat="0" applyBorder="0" applyAlignment="0" applyProtection="0"/>
    <xf numFmtId="10" fontId="62" fillId="49" borderId="1" applyNumberFormat="0" applyBorder="0" applyAlignment="0" applyProtection="0"/>
    <xf numFmtId="172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2" fontId="85" fillId="16" borderId="30" applyNumberFormat="0" applyAlignment="0" applyProtection="0"/>
    <xf numFmtId="0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0" fontId="85" fillId="16" borderId="30" applyNumberFormat="0" applyAlignment="0" applyProtection="0"/>
    <xf numFmtId="0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0" fontId="85" fillId="16" borderId="30" applyNumberFormat="0" applyAlignment="0" applyProtection="0"/>
    <xf numFmtId="0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0" fontId="85" fillId="16" borderId="30" applyNumberFormat="0" applyAlignment="0" applyProtection="0"/>
    <xf numFmtId="172" fontId="52" fillId="0" borderId="44">
      <alignment horizontal="center" vertical="center" wrapText="1"/>
    </xf>
    <xf numFmtId="0" fontId="86" fillId="0" borderId="0" applyNumberFormat="0" applyFill="0" applyBorder="0" applyAlignment="0" applyProtection="0">
      <alignment vertical="top"/>
      <protection locked="0"/>
    </xf>
    <xf numFmtId="18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0" fontId="3" fillId="0" borderId="0" applyFill="0" applyBorder="0" applyAlignment="0"/>
    <xf numFmtId="180" fontId="3" fillId="0" borderId="0" applyFill="0" applyBorder="0" applyAlignment="0"/>
    <xf numFmtId="172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191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50" borderId="33">
      <alignment horizontal="centerContinuous"/>
    </xf>
    <xf numFmtId="0" fontId="3" fillId="50" borderId="33">
      <alignment horizontal="centerContinuous"/>
    </xf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51" fillId="0" borderId="0" applyFont="0" applyFill="0" applyBorder="0" applyAlignment="0" applyProtection="0"/>
    <xf numFmtId="208" fontId="3" fillId="0" borderId="0" applyFont="0" applyFill="0" applyBorder="0" applyAlignment="0" applyProtection="0"/>
    <xf numFmtId="188" fontId="51" fillId="0" borderId="0" applyFont="0" applyFill="0" applyBorder="0" applyAlignment="0" applyProtection="0"/>
    <xf numFmtId="172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37" fontId="89" fillId="0" borderId="0"/>
    <xf numFmtId="0" fontId="90" fillId="8" borderId="0">
      <alignment horizontal="left" indent="1"/>
    </xf>
    <xf numFmtId="172" fontId="3" fillId="0" borderId="0"/>
    <xf numFmtId="209" fontId="3" fillId="0" borderId="0"/>
    <xf numFmtId="210" fontId="91" fillId="0" borderId="0"/>
    <xf numFmtId="172" fontId="23" fillId="0" borderId="0"/>
    <xf numFmtId="0" fontId="3" fillId="0" borderId="0"/>
    <xf numFmtId="172" fontId="1" fillId="0" borderId="0"/>
    <xf numFmtId="172" fontId="1" fillId="0" borderId="0"/>
    <xf numFmtId="0" fontId="92" fillId="0" borderId="0"/>
    <xf numFmtId="172" fontId="34" fillId="0" borderId="0"/>
    <xf numFmtId="174" fontId="54" fillId="0" borderId="0" applyFont="0" applyFill="0" applyAlignment="0" applyProtection="0"/>
    <xf numFmtId="172" fontId="1" fillId="0" borderId="0"/>
    <xf numFmtId="172" fontId="1" fillId="0" borderId="0"/>
    <xf numFmtId="0" fontId="1" fillId="0" borderId="0"/>
    <xf numFmtId="0" fontId="1" fillId="0" borderId="0"/>
    <xf numFmtId="172" fontId="34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34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3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4" fillId="0" borderId="0"/>
    <xf numFmtId="172" fontId="1" fillId="0" borderId="0"/>
    <xf numFmtId="172" fontId="1" fillId="0" borderId="0"/>
    <xf numFmtId="0" fontId="1" fillId="0" borderId="0"/>
    <xf numFmtId="172" fontId="34" fillId="0" borderId="0"/>
    <xf numFmtId="0" fontId="34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34" fillId="0" borderId="0"/>
    <xf numFmtId="172" fontId="34" fillId="0" borderId="0"/>
    <xf numFmtId="0" fontId="34" fillId="0" borderId="0"/>
    <xf numFmtId="0" fontId="34" fillId="0" borderId="0"/>
    <xf numFmtId="172" fontId="34" fillId="0" borderId="0"/>
    <xf numFmtId="172" fontId="34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34" fillId="0" borderId="0"/>
    <xf numFmtId="0" fontId="34" fillId="0" borderId="0"/>
    <xf numFmtId="172" fontId="34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34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4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6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172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93" fillId="0" borderId="0"/>
    <xf numFmtId="173" fontId="3" fillId="0" borderId="0"/>
    <xf numFmtId="173" fontId="3" fillId="0" borderId="0"/>
    <xf numFmtId="173" fontId="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" fillId="0" borderId="0"/>
    <xf numFmtId="173" fontId="3" fillId="0" borderId="0"/>
    <xf numFmtId="173" fontId="3" fillId="0" borderId="0"/>
    <xf numFmtId="0" fontId="34" fillId="0" borderId="0"/>
    <xf numFmtId="0" fontId="3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" fillId="0" borderId="0">
      <alignment horizontal="center"/>
    </xf>
    <xf numFmtId="3" fontId="34" fillId="0" borderId="0">
      <alignment horizontal="center"/>
    </xf>
    <xf numFmtId="0" fontId="3" fillId="0" borderId="0"/>
    <xf numFmtId="0" fontId="1" fillId="0" borderId="0"/>
    <xf numFmtId="0" fontId="30" fillId="0" borderId="0">
      <alignment vertical="center"/>
    </xf>
    <xf numFmtId="0" fontId="1" fillId="0" borderId="0"/>
    <xf numFmtId="0" fontId="30" fillId="0" borderId="0">
      <alignment vertical="center"/>
    </xf>
    <xf numFmtId="0" fontId="9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9" fillId="0" borderId="0"/>
    <xf numFmtId="0" fontId="3" fillId="0" borderId="0"/>
    <xf numFmtId="0" fontId="2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1" fillId="0" borderId="0"/>
    <xf numFmtId="0" fontId="1" fillId="0" borderId="0"/>
    <xf numFmtId="172" fontId="1" fillId="0" borderId="0"/>
    <xf numFmtId="172" fontId="1" fillId="0" borderId="0"/>
    <xf numFmtId="0" fontId="3" fillId="0" borderId="0"/>
    <xf numFmtId="0" fontId="1" fillId="0" borderId="0"/>
    <xf numFmtId="172" fontId="34" fillId="0" borderId="0"/>
    <xf numFmtId="172" fontId="1" fillId="0" borderId="0"/>
    <xf numFmtId="172" fontId="1" fillId="0" borderId="0"/>
    <xf numFmtId="0" fontId="21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64" fontId="1" fillId="0" borderId="0"/>
    <xf numFmtId="16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73" fontId="1" fillId="0" borderId="0"/>
    <xf numFmtId="173" fontId="1" fillId="0" borderId="0"/>
    <xf numFmtId="173" fontId="1" fillId="0" borderId="0"/>
    <xf numFmtId="3" fontId="51" fillId="0" borderId="0">
      <alignment horizontal="center"/>
    </xf>
    <xf numFmtId="0" fontId="51" fillId="0" borderId="0"/>
    <xf numFmtId="0" fontId="3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3" fontId="3" fillId="0" borderId="0">
      <alignment horizontal="center"/>
    </xf>
    <xf numFmtId="172" fontId="3" fillId="0" borderId="0"/>
    <xf numFmtId="172" fontId="3" fillId="0" borderId="0"/>
    <xf numFmtId="3" fontId="3" fillId="0" borderId="0">
      <alignment horizontal="center"/>
    </xf>
    <xf numFmtId="172" fontId="1" fillId="0" borderId="0"/>
    <xf numFmtId="172" fontId="1" fillId="0" borderId="0"/>
    <xf numFmtId="0" fontId="51" fillId="0" borderId="0"/>
    <xf numFmtId="172" fontId="3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1" fillId="0" borderId="0"/>
    <xf numFmtId="0" fontId="1" fillId="0" borderId="0"/>
    <xf numFmtId="0" fontId="1" fillId="0" borderId="0"/>
    <xf numFmtId="0" fontId="92" fillId="0" borderId="0"/>
    <xf numFmtId="0" fontId="3" fillId="0" borderId="0"/>
    <xf numFmtId="0" fontId="3" fillId="0" borderId="0"/>
    <xf numFmtId="0" fontId="51" fillId="0" borderId="0"/>
    <xf numFmtId="172" fontId="1" fillId="0" borderId="0"/>
    <xf numFmtId="172" fontId="1" fillId="0" borderId="0"/>
    <xf numFmtId="3" fontId="3" fillId="0" borderId="0">
      <alignment horizontal="center"/>
    </xf>
    <xf numFmtId="172" fontId="34" fillId="0" borderId="0"/>
    <xf numFmtId="0" fontId="3" fillId="0" borderId="0"/>
    <xf numFmtId="172" fontId="1" fillId="0" borderId="0"/>
    <xf numFmtId="172" fontId="1" fillId="0" borderId="0"/>
    <xf numFmtId="0" fontId="95" fillId="0" borderId="0"/>
    <xf numFmtId="172" fontId="34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34" fillId="0" borderId="0"/>
    <xf numFmtId="172" fontId="3" fillId="0" borderId="0"/>
    <xf numFmtId="0" fontId="22" fillId="0" borderId="0"/>
    <xf numFmtId="172" fontId="3" fillId="0" borderId="0"/>
    <xf numFmtId="0" fontId="3" fillId="0" borderId="0"/>
    <xf numFmtId="172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2" fontId="51" fillId="52" borderId="46" applyNumberFormat="0" applyFont="0" applyAlignment="0" applyProtection="0"/>
    <xf numFmtId="0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0" fontId="51" fillId="52" borderId="46" applyNumberFormat="0" applyFont="0" applyAlignment="0" applyProtection="0"/>
    <xf numFmtId="0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0" fontId="51" fillId="52" borderId="46" applyNumberFormat="0" applyFont="0" applyAlignment="0" applyProtection="0"/>
    <xf numFmtId="0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0" fontId="51" fillId="52" borderId="46" applyNumberFormat="0" applyFont="0" applyAlignment="0" applyProtection="0"/>
    <xf numFmtId="9" fontId="3" fillId="0" borderId="0" applyFont="0" applyFill="0" applyBorder="0" applyAlignment="0" applyProtection="0"/>
    <xf numFmtId="172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2" fontId="96" fillId="38" borderId="47" applyNumberFormat="0" applyAlignment="0" applyProtection="0"/>
    <xf numFmtId="0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0" fontId="96" fillId="38" borderId="47" applyNumberFormat="0" applyAlignment="0" applyProtection="0"/>
    <xf numFmtId="0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0" fontId="96" fillId="38" borderId="47" applyNumberFormat="0" applyAlignment="0" applyProtection="0"/>
    <xf numFmtId="0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0" fontId="96" fillId="38" borderId="47" applyNumberFormat="0" applyAlignment="0" applyProtection="0"/>
    <xf numFmtId="0" fontId="3" fillId="0" borderId="0" applyFont="0" applyFill="0" applyBorder="0" applyAlignment="0" applyProtection="0"/>
    <xf numFmtId="211" fontId="3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0" fontId="3" fillId="0" borderId="0" applyFill="0" applyBorder="0" applyAlignment="0"/>
    <xf numFmtId="180" fontId="3" fillId="0" borderId="0" applyFill="0" applyBorder="0" applyAlignment="0"/>
    <xf numFmtId="0" fontId="97" fillId="39" borderId="0">
      <alignment horizontal="left" indent="1"/>
    </xf>
    <xf numFmtId="172" fontId="52" fillId="0" borderId="34">
      <alignment vertical="center" wrapText="1"/>
    </xf>
    <xf numFmtId="9" fontId="98" fillId="0" borderId="0" applyFont="0" applyFill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" fillId="53" borderId="33">
      <alignment horizontal="centerContinuous"/>
    </xf>
    <xf numFmtId="0" fontId="3" fillId="53" borderId="33">
      <alignment horizontal="centerContinuous"/>
    </xf>
    <xf numFmtId="0" fontId="100" fillId="0" borderId="48"/>
    <xf numFmtId="164" fontId="100" fillId="0" borderId="48"/>
    <xf numFmtId="164" fontId="100" fillId="0" borderId="48"/>
    <xf numFmtId="0" fontId="100" fillId="0" borderId="48"/>
    <xf numFmtId="172" fontId="101" fillId="0" borderId="0" applyNumberFormat="0" applyFill="0" applyBorder="0" applyAlignment="0" applyProtection="0"/>
    <xf numFmtId="0" fontId="102" fillId="54" borderId="0" applyNumberFormat="0" applyBorder="0" applyProtection="0">
      <alignment horizontal="center"/>
    </xf>
    <xf numFmtId="0" fontId="102" fillId="54" borderId="0" applyNumberFormat="0" applyBorder="0" applyProtection="0">
      <alignment horizontal="center"/>
    </xf>
    <xf numFmtId="0" fontId="103" fillId="0" borderId="0"/>
    <xf numFmtId="0" fontId="3" fillId="0" borderId="0" applyNumberFormat="0" applyFill="0" applyBorder="0" applyAlignment="0" applyProtection="0"/>
    <xf numFmtId="0" fontId="23" fillId="0" borderId="0"/>
    <xf numFmtId="3" fontId="3" fillId="0" borderId="0">
      <alignment horizontal="center"/>
    </xf>
    <xf numFmtId="3" fontId="3" fillId="0" borderId="0">
      <alignment horizontal="center"/>
    </xf>
    <xf numFmtId="174" fontId="3" fillId="0" borderId="0" applyFont="0" applyFill="0" applyAlignment="0" applyProtection="0"/>
    <xf numFmtId="0" fontId="3" fillId="0" borderId="0" applyNumberFormat="0" applyFill="0" applyBorder="0" applyAlignment="0" applyProtection="0"/>
    <xf numFmtId="173" fontId="22" fillId="0" borderId="0">
      <alignment vertical="top"/>
    </xf>
    <xf numFmtId="3" fontId="3" fillId="0" borderId="0">
      <alignment horizontal="center"/>
    </xf>
    <xf numFmtId="0" fontId="104" fillId="0" borderId="49"/>
    <xf numFmtId="0" fontId="58" fillId="0" borderId="50" applyNumberFormat="0" applyFill="0" applyBorder="0">
      <alignment horizontal="left"/>
    </xf>
    <xf numFmtId="0" fontId="58" fillId="0" borderId="50" applyNumberFormat="0" applyFill="0" applyBorder="0">
      <alignment horizontal="left"/>
    </xf>
    <xf numFmtId="212" fontId="105" fillId="0" borderId="1"/>
    <xf numFmtId="212" fontId="105" fillId="0" borderId="1"/>
    <xf numFmtId="212" fontId="105" fillId="0" borderId="1"/>
    <xf numFmtId="212" fontId="105" fillId="0" borderId="1"/>
    <xf numFmtId="4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106" fillId="39" borderId="0" applyBorder="0">
      <alignment horizontal="left" vertical="center" indent="1"/>
    </xf>
    <xf numFmtId="49" fontId="57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" fontId="23" fillId="0" borderId="0" applyFont="0" applyFill="0" applyBorder="0" applyAlignment="0" applyProtection="0"/>
    <xf numFmtId="1" fontId="52" fillId="8" borderId="34">
      <alignment horizontal="right" vertical="center"/>
    </xf>
    <xf numFmtId="0" fontId="103" fillId="0" borderId="0"/>
    <xf numFmtId="172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2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2" fontId="59" fillId="0" borderId="51" applyNumberFormat="0" applyFill="0" applyAlignment="0" applyProtection="0"/>
    <xf numFmtId="0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0" fontId="59" fillId="0" borderId="51" applyNumberFormat="0" applyFill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06" fontId="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3" fillId="0" borderId="0"/>
    <xf numFmtId="0" fontId="3" fillId="0" borderId="0"/>
    <xf numFmtId="214" fontId="109" fillId="0" borderId="0" applyFont="0" applyFill="0" applyBorder="0" applyAlignment="0" applyProtection="0"/>
    <xf numFmtId="215" fontId="109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9" fontId="98" fillId="0" borderId="0" applyFont="0" applyFill="0" applyProtection="0"/>
    <xf numFmtId="219" fontId="98" fillId="0" borderId="0" applyFont="0" applyFill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7" fontId="109" fillId="0" borderId="0" applyFont="0" applyFill="0" applyBorder="0" applyAlignment="0" applyProtection="0"/>
    <xf numFmtId="217" fontId="109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98" fillId="0" borderId="0" applyFont="0" applyFill="0" applyProtection="0"/>
    <xf numFmtId="219" fontId="98" fillId="0" borderId="0" applyFont="0" applyFill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98" fillId="0" borderId="0" applyFont="0" applyFill="0" applyProtection="0"/>
    <xf numFmtId="223" fontId="98" fillId="0" borderId="0" applyFont="0" applyFill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09" fillId="0" borderId="0" applyFont="0" applyFill="0" applyBorder="0" applyAlignment="0" applyProtection="0"/>
    <xf numFmtId="224" fontId="109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98" fillId="0" borderId="0" applyFont="0" applyFill="0" applyProtection="0"/>
    <xf numFmtId="223" fontId="98" fillId="0" borderId="0" applyFont="0" applyFill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172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55" borderId="33">
      <alignment horizontal="centerContinuous"/>
    </xf>
    <xf numFmtId="0" fontId="3" fillId="55" borderId="33">
      <alignment horizontal="centerContinuous"/>
    </xf>
    <xf numFmtId="229" fontId="3" fillId="0" borderId="0" applyFont="0" applyFill="0" applyBorder="0" applyAlignment="0" applyProtection="0"/>
    <xf numFmtId="172" fontId="38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8" fillId="31" borderId="0" applyNumberFormat="0" applyBorder="0" applyAlignment="0" applyProtection="0"/>
    <xf numFmtId="172" fontId="37" fillId="31" borderId="0" applyNumberFormat="0" applyBorder="0" applyAlignment="0" applyProtection="0"/>
    <xf numFmtId="0" fontId="37" fillId="31" borderId="0" applyNumberFormat="0" applyBorder="0" applyAlignment="0" applyProtection="0"/>
    <xf numFmtId="172" fontId="38" fillId="33" borderId="0" applyNumberFormat="0" applyBorder="0" applyAlignment="0" applyProtection="0"/>
    <xf numFmtId="172" fontId="37" fillId="33" borderId="0" applyNumberFormat="0" applyBorder="0" applyAlignment="0" applyProtection="0"/>
    <xf numFmtId="0" fontId="37" fillId="33" borderId="0" applyNumberFormat="0" applyBorder="0" applyAlignment="0" applyProtection="0"/>
    <xf numFmtId="172" fontId="38" fillId="22" borderId="0" applyNumberFormat="0" applyBorder="0" applyAlignment="0" applyProtection="0"/>
    <xf numFmtId="172" fontId="37" fillId="22" borderId="0" applyNumberFormat="0" applyBorder="0" applyAlignment="0" applyProtection="0"/>
    <xf numFmtId="0" fontId="37" fillId="22" borderId="0" applyNumberFormat="0" applyBorder="0" applyAlignment="0" applyProtection="0"/>
    <xf numFmtId="172" fontId="38" fillId="23" borderId="0" applyNumberFormat="0" applyBorder="0" applyAlignment="0" applyProtection="0"/>
    <xf numFmtId="172" fontId="37" fillId="23" borderId="0" applyNumberFormat="0" applyBorder="0" applyAlignment="0" applyProtection="0"/>
    <xf numFmtId="0" fontId="37" fillId="23" borderId="0" applyNumberFormat="0" applyBorder="0" applyAlignment="0" applyProtection="0"/>
    <xf numFmtId="172" fontId="38" fillId="36" borderId="0" applyNumberFormat="0" applyBorder="0" applyAlignment="0" applyProtection="0"/>
    <xf numFmtId="172" fontId="37" fillId="36" borderId="0" applyNumberFormat="0" applyBorder="0" applyAlignment="0" applyProtection="0"/>
    <xf numFmtId="0" fontId="37" fillId="36" borderId="0" applyNumberFormat="0" applyBorder="0" applyAlignment="0" applyProtection="0"/>
    <xf numFmtId="230" fontId="111" fillId="56" borderId="1">
      <alignment horizontal="center" vertical="center"/>
    </xf>
    <xf numFmtId="230" fontId="111" fillId="56" borderId="1">
      <alignment horizontal="center" vertical="center"/>
    </xf>
    <xf numFmtId="230" fontId="111" fillId="56" borderId="1">
      <alignment horizontal="center" vertical="center"/>
    </xf>
    <xf numFmtId="230" fontId="111" fillId="56" borderId="1">
      <alignment horizontal="center" vertical="center"/>
    </xf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2" fontId="112" fillId="16" borderId="30" applyNumberFormat="0" applyAlignment="0" applyProtection="0"/>
    <xf numFmtId="164" fontId="112" fillId="16" borderId="30" applyNumberFormat="0" applyAlignment="0" applyProtection="0"/>
    <xf numFmtId="164" fontId="112" fillId="16" borderId="30" applyNumberFormat="0" applyAlignment="0" applyProtection="0"/>
    <xf numFmtId="172" fontId="112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2" fontId="85" fillId="16" borderId="30" applyNumberFormat="0" applyAlignment="0" applyProtection="0"/>
    <xf numFmtId="0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0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2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85" fillId="16" borderId="30" applyNumberFormat="0" applyAlignment="0" applyProtection="0"/>
    <xf numFmtId="164" fontId="85" fillId="16" borderId="30" applyNumberFormat="0" applyAlignment="0" applyProtection="0"/>
    <xf numFmtId="164" fontId="85" fillId="16" borderId="30" applyNumberFormat="0" applyAlignment="0" applyProtection="0"/>
    <xf numFmtId="173" fontId="85" fillId="16" borderId="30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2" fontId="113" fillId="38" borderId="47" applyNumberFormat="0" applyAlignment="0" applyProtection="0"/>
    <xf numFmtId="164" fontId="113" fillId="38" borderId="47" applyNumberFormat="0" applyAlignment="0" applyProtection="0"/>
    <xf numFmtId="164" fontId="113" fillId="38" borderId="47" applyNumberFormat="0" applyAlignment="0" applyProtection="0"/>
    <xf numFmtId="172" fontId="113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2" fontId="96" fillId="38" borderId="47" applyNumberFormat="0" applyAlignment="0" applyProtection="0"/>
    <xf numFmtId="0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0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2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173" fontId="96" fillId="38" borderId="47" applyNumberFormat="0" applyAlignment="0" applyProtection="0"/>
    <xf numFmtId="164" fontId="96" fillId="38" borderId="47" applyNumberFormat="0" applyAlignment="0" applyProtection="0"/>
    <xf numFmtId="164" fontId="96" fillId="38" borderId="47" applyNumberFormat="0" applyAlignment="0" applyProtection="0"/>
    <xf numFmtId="173" fontId="96" fillId="38" borderId="47" applyNumberFormat="0" applyAlignment="0" applyProtection="0"/>
    <xf numFmtId="0" fontId="38" fillId="47" borderId="0"/>
    <xf numFmtId="0" fontId="38" fillId="47" borderId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2" fontId="114" fillId="38" borderId="30" applyNumberFormat="0" applyAlignment="0" applyProtection="0"/>
    <xf numFmtId="164" fontId="114" fillId="38" borderId="30" applyNumberFormat="0" applyAlignment="0" applyProtection="0"/>
    <xf numFmtId="164" fontId="114" fillId="38" borderId="30" applyNumberFormat="0" applyAlignment="0" applyProtection="0"/>
    <xf numFmtId="172" fontId="114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2" fontId="46" fillId="38" borderId="30" applyNumberFormat="0" applyAlignment="0" applyProtection="0"/>
    <xf numFmtId="0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0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2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173" fontId="46" fillId="38" borderId="30" applyNumberFormat="0" applyAlignment="0" applyProtection="0"/>
    <xf numFmtId="164" fontId="46" fillId="38" borderId="30" applyNumberFormat="0" applyAlignment="0" applyProtection="0"/>
    <xf numFmtId="164" fontId="46" fillId="38" borderId="30" applyNumberFormat="0" applyAlignment="0" applyProtection="0"/>
    <xf numFmtId="173" fontId="46" fillId="38" borderId="30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231" fontId="3" fillId="0" borderId="0" applyFill="0" applyBorder="0" applyAlignment="0" applyProtection="0"/>
    <xf numFmtId="231" fontId="3" fillId="0" borderId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8" fontId="54" fillId="0" borderId="0" applyFont="0" applyFill="0" applyBorder="0" applyAlignment="0" applyProtection="0"/>
    <xf numFmtId="188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169" fontId="3" fillId="0" borderId="1">
      <alignment vertical="center"/>
    </xf>
    <xf numFmtId="169" fontId="3" fillId="0" borderId="1">
      <alignment vertical="center"/>
    </xf>
    <xf numFmtId="169" fontId="3" fillId="0" borderId="1">
      <alignment vertical="center"/>
    </xf>
    <xf numFmtId="169" fontId="3" fillId="0" borderId="1">
      <alignment vertical="center"/>
    </xf>
    <xf numFmtId="171" fontId="116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117" fillId="0" borderId="0">
      <alignment horizontal="centerContinuous" vertical="center"/>
    </xf>
    <xf numFmtId="172" fontId="118" fillId="0" borderId="41" applyNumberFormat="0" applyFill="0" applyAlignment="0" applyProtection="0"/>
    <xf numFmtId="172" fontId="68" fillId="0" borderId="41" applyNumberFormat="0" applyFill="0" applyAlignment="0" applyProtection="0"/>
    <xf numFmtId="0" fontId="68" fillId="0" borderId="41" applyNumberFormat="0" applyFill="0" applyAlignment="0" applyProtection="0"/>
    <xf numFmtId="172" fontId="119" fillId="0" borderId="42" applyNumberFormat="0" applyFill="0" applyAlignment="0" applyProtection="0"/>
    <xf numFmtId="172" fontId="69" fillId="0" borderId="42" applyNumberFormat="0" applyFill="0" applyAlignment="0" applyProtection="0"/>
    <xf numFmtId="0" fontId="69" fillId="0" borderId="42" applyNumberFormat="0" applyFill="0" applyAlignment="0" applyProtection="0"/>
    <xf numFmtId="172" fontId="120" fillId="0" borderId="43" applyNumberFormat="0" applyFill="0" applyAlignment="0" applyProtection="0"/>
    <xf numFmtId="164" fontId="120" fillId="0" borderId="43" applyNumberFormat="0" applyFill="0" applyAlignment="0" applyProtection="0"/>
    <xf numFmtId="172" fontId="70" fillId="0" borderId="43" applyNumberFormat="0" applyFill="0" applyAlignment="0" applyProtection="0"/>
    <xf numFmtId="0" fontId="70" fillId="0" borderId="43" applyNumberFormat="0" applyFill="0" applyAlignment="0" applyProtection="0"/>
    <xf numFmtId="164" fontId="70" fillId="0" borderId="43" applyNumberFormat="0" applyFill="0" applyAlignment="0" applyProtection="0"/>
    <xf numFmtId="164" fontId="70" fillId="0" borderId="43" applyNumberFormat="0" applyFill="0" applyAlignment="0" applyProtection="0"/>
    <xf numFmtId="164" fontId="70" fillId="0" borderId="43" applyNumberFormat="0" applyFill="0" applyAlignment="0" applyProtection="0"/>
    <xf numFmtId="172" fontId="120" fillId="0" borderId="0" applyNumberFormat="0" applyFill="0" applyBorder="0" applyAlignment="0" applyProtection="0"/>
    <xf numFmtId="172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7" fillId="0" borderId="0">
      <alignment horizontal="centerContinuous" vertical="center"/>
    </xf>
    <xf numFmtId="0" fontId="121" fillId="49" borderId="0">
      <alignment vertical="center"/>
    </xf>
    <xf numFmtId="0" fontId="122" fillId="0" borderId="0">
      <alignment horizontal="left" vertical="center"/>
    </xf>
    <xf numFmtId="3" fontId="123" fillId="0" borderId="0">
      <alignment vertical="center"/>
    </xf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2" fontId="124" fillId="0" borderId="51" applyNumberFormat="0" applyFill="0" applyAlignment="0" applyProtection="0"/>
    <xf numFmtId="164" fontId="124" fillId="0" borderId="51" applyNumberFormat="0" applyFill="0" applyAlignment="0" applyProtection="0"/>
    <xf numFmtId="164" fontId="124" fillId="0" borderId="51" applyNumberFormat="0" applyFill="0" applyAlignment="0" applyProtection="0"/>
    <xf numFmtId="172" fontId="124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2" fontId="59" fillId="0" borderId="51" applyNumberFormat="0" applyFill="0" applyAlignment="0" applyProtection="0"/>
    <xf numFmtId="0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0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2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173" fontId="59" fillId="0" borderId="51" applyNumberFormat="0" applyFill="0" applyAlignment="0" applyProtection="0"/>
    <xf numFmtId="164" fontId="59" fillId="0" borderId="51" applyNumberFormat="0" applyFill="0" applyAlignment="0" applyProtection="0"/>
    <xf numFmtId="164" fontId="59" fillId="0" borderId="51" applyNumberFormat="0" applyFill="0" applyAlignment="0" applyProtection="0"/>
    <xf numFmtId="173" fontId="59" fillId="0" borderId="51" applyNumberFormat="0" applyFill="0" applyAlignment="0" applyProtection="0"/>
    <xf numFmtId="3" fontId="51" fillId="7" borderId="1">
      <alignment vertical="center"/>
    </xf>
    <xf numFmtId="3" fontId="51" fillId="7" borderId="1">
      <alignment vertical="center"/>
    </xf>
    <xf numFmtId="3" fontId="51" fillId="7" borderId="1">
      <alignment vertical="center"/>
    </xf>
    <xf numFmtId="3" fontId="51" fillId="7" borderId="1">
      <alignment vertical="center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172" fontId="126" fillId="40" borderId="32" applyNumberFormat="0" applyAlignment="0" applyProtection="0"/>
    <xf numFmtId="172" fontId="48" fillId="40" borderId="32" applyNumberFormat="0" applyAlignment="0" applyProtection="0"/>
    <xf numFmtId="0" fontId="48" fillId="40" borderId="32" applyNumberFormat="0" applyAlignment="0" applyProtection="0"/>
    <xf numFmtId="172" fontId="127" fillId="0" borderId="0">
      <alignment vertical="center"/>
    </xf>
    <xf numFmtId="0" fontId="127" fillId="0" borderId="0">
      <alignment vertical="center"/>
    </xf>
    <xf numFmtId="0" fontId="128" fillId="0" borderId="0"/>
    <xf numFmtId="0" fontId="128" fillId="0" borderId="0"/>
    <xf numFmtId="172" fontId="107" fillId="0" borderId="0" applyNumberFormat="0" applyFill="0" applyBorder="0" applyAlignment="0" applyProtection="0"/>
    <xf numFmtId="172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2" fontId="129" fillId="51" borderId="0" applyNumberFormat="0" applyBorder="0" applyAlignment="0" applyProtection="0"/>
    <xf numFmtId="172" fontId="88" fillId="51" borderId="0" applyNumberFormat="0" applyBorder="0" applyAlignment="0" applyProtection="0"/>
    <xf numFmtId="0" fontId="88" fillId="51" borderId="0" applyNumberFormat="0" applyBorder="0" applyAlignment="0" applyProtection="0"/>
    <xf numFmtId="233" fontId="2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3" fillId="0" borderId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172" fontId="30" fillId="0" borderId="0"/>
    <xf numFmtId="172" fontId="29" fillId="0" borderId="0"/>
    <xf numFmtId="0" fontId="34" fillId="0" borderId="0"/>
    <xf numFmtId="172" fontId="51" fillId="0" borderId="0"/>
    <xf numFmtId="0" fontId="21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51" fillId="0" borderId="0"/>
    <xf numFmtId="0" fontId="51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94" fillId="0" borderId="0"/>
    <xf numFmtId="0" fontId="94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0" fontId="51" fillId="0" borderId="0"/>
    <xf numFmtId="0" fontId="2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2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54" fillId="0" borderId="0" applyFont="0" applyFill="0" applyAlignment="0" applyProtection="0"/>
    <xf numFmtId="0" fontId="21" fillId="0" borderId="0"/>
    <xf numFmtId="0" fontId="54" fillId="0" borderId="0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0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0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" fontId="130" fillId="0" borderId="52">
      <alignment horizontal="center" vertical="center"/>
    </xf>
    <xf numFmtId="9" fontId="51" fillId="0" borderId="0" applyFont="0" applyFill="0" applyBorder="0" applyAlignment="0" applyProtection="0"/>
    <xf numFmtId="172" fontId="131" fillId="12" borderId="0" applyNumberFormat="0" applyBorder="0" applyAlignment="0" applyProtection="0"/>
    <xf numFmtId="172" fontId="42" fillId="12" borderId="0" applyNumberFormat="0" applyBorder="0" applyAlignment="0" applyProtection="0"/>
    <xf numFmtId="0" fontId="42" fillId="12" borderId="0" applyNumberFormat="0" applyBorder="0" applyAlignment="0" applyProtection="0"/>
    <xf numFmtId="172" fontId="132" fillId="0" borderId="0" applyNumberFormat="0" applyFill="0" applyBorder="0" applyAlignment="0" applyProtection="0"/>
    <xf numFmtId="172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2" fontId="51" fillId="52" borderId="46" applyNumberFormat="0" applyFont="0" applyAlignment="0" applyProtection="0"/>
    <xf numFmtId="0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0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2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2" fontId="29" fillId="52" borderId="46" applyNumberFormat="0" applyFont="0" applyAlignment="0" applyProtection="0"/>
    <xf numFmtId="164" fontId="29" fillId="52" borderId="46" applyNumberFormat="0" applyFont="0" applyAlignment="0" applyProtection="0"/>
    <xf numFmtId="164" fontId="29" fillId="52" borderId="46" applyNumberFormat="0" applyFont="0" applyAlignment="0" applyProtection="0"/>
    <xf numFmtId="172" fontId="29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2" fontId="3" fillId="52" borderId="46" applyNumberFormat="0" applyFont="0" applyAlignment="0" applyProtection="0"/>
    <xf numFmtId="0" fontId="3" fillId="52" borderId="46" applyNumberFormat="0" applyFont="0" applyAlignment="0" applyProtection="0"/>
    <xf numFmtId="164" fontId="3" fillId="52" borderId="46" applyNumberFormat="0" applyFont="0" applyAlignment="0" applyProtection="0"/>
    <xf numFmtId="164" fontId="3" fillId="52" borderId="46" applyNumberFormat="0" applyFont="0" applyAlignment="0" applyProtection="0"/>
    <xf numFmtId="0" fontId="3" fillId="52" borderId="46" applyNumberFormat="0" applyFont="0" applyAlignment="0" applyProtection="0"/>
    <xf numFmtId="164" fontId="3" fillId="52" borderId="46" applyNumberFormat="0" applyFont="0" applyAlignment="0" applyProtection="0"/>
    <xf numFmtId="164" fontId="3" fillId="52" borderId="46" applyNumberFormat="0" applyFont="0" applyAlignment="0" applyProtection="0"/>
    <xf numFmtId="172" fontId="3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34" fillId="52" borderId="46" applyNumberFormat="0" applyFont="0" applyAlignment="0" applyProtection="0"/>
    <xf numFmtId="164" fontId="34" fillId="52" borderId="46" applyNumberFormat="0" applyFont="0" applyAlignment="0" applyProtection="0"/>
    <xf numFmtId="164" fontId="34" fillId="52" borderId="46" applyNumberFormat="0" applyFont="0" applyAlignment="0" applyProtection="0"/>
    <xf numFmtId="173" fontId="34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34" fillId="52" borderId="46" applyNumberFormat="0" applyFont="0" applyAlignment="0" applyProtection="0"/>
    <xf numFmtId="164" fontId="34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173" fontId="51" fillId="52" borderId="46" applyNumberFormat="0" applyFont="0" applyAlignment="0" applyProtection="0"/>
    <xf numFmtId="164" fontId="51" fillId="52" borderId="46" applyNumberFormat="0" applyFont="0" applyAlignment="0" applyProtection="0"/>
    <xf numFmtId="164" fontId="51" fillId="52" borderId="46" applyNumberFormat="0" applyFont="0" applyAlignment="0" applyProtection="0"/>
    <xf numFmtId="173" fontId="51" fillId="52" borderId="4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4" fontId="3" fillId="0" borderId="53">
      <alignment vertical="center"/>
    </xf>
    <xf numFmtId="234" fontId="3" fillId="0" borderId="53">
      <alignment vertical="center"/>
    </xf>
    <xf numFmtId="234" fontId="3" fillId="0" borderId="53">
      <alignment vertical="center"/>
    </xf>
    <xf numFmtId="234" fontId="3" fillId="0" borderId="53">
      <alignment vertical="center"/>
    </xf>
    <xf numFmtId="172" fontId="133" fillId="0" borderId="45" applyNumberFormat="0" applyFill="0" applyAlignment="0" applyProtection="0"/>
    <xf numFmtId="172" fontId="87" fillId="0" borderId="45" applyNumberFormat="0" applyFill="0" applyAlignment="0" applyProtection="0"/>
    <xf numFmtId="0" fontId="87" fillId="0" borderId="45" applyNumberFormat="0" applyFill="0" applyAlignment="0" applyProtection="0"/>
    <xf numFmtId="3" fontId="3" fillId="0" borderId="53">
      <alignment vertical="center"/>
    </xf>
    <xf numFmtId="3" fontId="3" fillId="0" borderId="53">
      <alignment vertical="center"/>
    </xf>
    <xf numFmtId="3" fontId="3" fillId="0" borderId="53">
      <alignment vertical="center"/>
    </xf>
    <xf numFmtId="3" fontId="3" fillId="0" borderId="53">
      <alignment vertical="center"/>
    </xf>
    <xf numFmtId="10" fontId="3" fillId="0" borderId="53">
      <alignment vertical="center"/>
    </xf>
    <xf numFmtId="10" fontId="3" fillId="0" borderId="53">
      <alignment vertical="center"/>
    </xf>
    <xf numFmtId="10" fontId="3" fillId="0" borderId="53">
      <alignment vertical="center"/>
    </xf>
    <xf numFmtId="10" fontId="3" fillId="0" borderId="53">
      <alignment vertical="center"/>
    </xf>
    <xf numFmtId="0" fontId="23" fillId="0" borderId="0"/>
    <xf numFmtId="0" fontId="24" fillId="0" borderId="0"/>
    <xf numFmtId="0" fontId="98" fillId="0" borderId="0"/>
    <xf numFmtId="0" fontId="23" fillId="0" borderId="0"/>
    <xf numFmtId="172" fontId="134" fillId="0" borderId="0" applyNumberFormat="0" applyFill="0" applyBorder="0" applyAlignment="0" applyProtection="0"/>
    <xf numFmtId="172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6" fillId="0" borderId="54">
      <alignment vertical="center"/>
    </xf>
    <xf numFmtId="235" fontId="29" fillId="0" borderId="0" applyFont="0" applyFill="0" applyBorder="0" applyAlignment="0" applyProtection="0"/>
    <xf numFmtId="3" fontId="135" fillId="0" borderId="53" applyFont="0" applyFill="0" applyBorder="0" applyAlignment="0" applyProtection="0">
      <alignment horizontal="center" vertical="center"/>
      <protection locked="0"/>
    </xf>
    <xf numFmtId="3" fontId="135" fillId="0" borderId="53" applyFont="0" applyFill="0" applyBorder="0" applyAlignment="0" applyProtection="0">
      <alignment horizontal="center" vertical="center"/>
      <protection locked="0"/>
    </xf>
    <xf numFmtId="3" fontId="135" fillId="0" borderId="53" applyFont="0" applyFill="0" applyBorder="0" applyAlignment="0" applyProtection="0">
      <alignment horizontal="center" vertical="center"/>
      <protection locked="0"/>
    </xf>
    <xf numFmtId="3" fontId="135" fillId="0" borderId="53" applyFont="0" applyFill="0" applyBorder="0" applyAlignment="0" applyProtection="0">
      <alignment horizontal="center" vertical="center"/>
      <protection locked="0"/>
    </xf>
    <xf numFmtId="236" fontId="29" fillId="0" borderId="0" applyFont="0" applyFill="0" applyBorder="0" applyAlignment="0" applyProtection="0"/>
    <xf numFmtId="0" fontId="41" fillId="0" borderId="53">
      <alignment horizontal="centerContinuous" vertical="center" wrapText="1"/>
    </xf>
    <xf numFmtId="0" fontId="41" fillId="0" borderId="53">
      <alignment horizontal="centerContinuous" vertical="center" wrapText="1"/>
    </xf>
    <xf numFmtId="164" fontId="41" fillId="0" borderId="53">
      <alignment horizontal="centerContinuous" vertical="center" wrapText="1"/>
    </xf>
    <xf numFmtId="164" fontId="41" fillId="0" borderId="53">
      <alignment horizontal="centerContinuous" vertical="center" wrapText="1"/>
    </xf>
    <xf numFmtId="0" fontId="41" fillId="0" borderId="53">
      <alignment horizontal="centerContinuous" vertical="center" wrapText="1"/>
    </xf>
    <xf numFmtId="164" fontId="41" fillId="0" borderId="53">
      <alignment horizontal="centerContinuous" vertical="center" wrapText="1"/>
    </xf>
    <xf numFmtId="164" fontId="41" fillId="0" borderId="53">
      <alignment horizontal="centerContinuous" vertical="center" wrapText="1"/>
    </xf>
    <xf numFmtId="0" fontId="41" fillId="0" borderId="53">
      <alignment horizontal="centerContinuous" vertical="center" wrapText="1"/>
    </xf>
    <xf numFmtId="41" fontId="1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7" fontId="26" fillId="0" borderId="0" applyFill="0" applyBorder="0" applyAlignment="0" applyProtection="0"/>
    <xf numFmtId="43" fontId="51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137" fillId="13" borderId="0" applyNumberFormat="0" applyBorder="0" applyAlignment="0" applyProtection="0"/>
    <xf numFmtId="172" fontId="61" fillId="13" borderId="0" applyNumberFormat="0" applyBorder="0" applyAlignment="0" applyProtection="0"/>
    <xf numFmtId="0" fontId="61" fillId="13" borderId="0" applyNumberFormat="0" applyBorder="0" applyAlignment="0" applyProtection="0"/>
    <xf numFmtId="172" fontId="3" fillId="57" borderId="0" applyAlignment="0">
      <alignment vertical="center"/>
    </xf>
    <xf numFmtId="0" fontId="51" fillId="58" borderId="53">
      <alignment horizontal="center" vertical="center"/>
    </xf>
    <xf numFmtId="3" fontId="111" fillId="56" borderId="53">
      <alignment horizontal="center" vertical="center"/>
    </xf>
    <xf numFmtId="3" fontId="111" fillId="56" borderId="53">
      <alignment horizontal="center" vertical="center"/>
    </xf>
    <xf numFmtId="3" fontId="111" fillId="56" borderId="53">
      <alignment horizontal="center" vertical="center"/>
    </xf>
    <xf numFmtId="3" fontId="111" fillId="56" borderId="53">
      <alignment horizontal="center" vertical="center"/>
    </xf>
    <xf numFmtId="164" fontId="51" fillId="58" borderId="53">
      <alignment horizontal="center" vertical="center"/>
    </xf>
    <xf numFmtId="164" fontId="51" fillId="58" borderId="53">
      <alignment horizontal="center" vertical="center"/>
    </xf>
    <xf numFmtId="0" fontId="51" fillId="58" borderId="53">
      <alignment horizontal="center" vertical="center"/>
    </xf>
    <xf numFmtId="44" fontId="21" fillId="0" borderId="0" applyFont="0" applyFill="0" applyBorder="0" applyAlignment="0" applyProtection="0"/>
    <xf numFmtId="0" fontId="142" fillId="0" borderId="0"/>
    <xf numFmtId="42" fontId="3" fillId="0" borderId="0" applyFont="0" applyFill="0" applyBorder="0" applyAlignment="0" applyProtection="0"/>
    <xf numFmtId="0" fontId="142" fillId="0" borderId="0"/>
    <xf numFmtId="41" fontId="3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63" borderId="56" applyNumberFormat="0" applyFont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63" borderId="56" applyNumberFormat="0" applyFont="0" applyAlignment="0" applyProtection="0"/>
    <xf numFmtId="0" fontId="1" fillId="0" borderId="0"/>
    <xf numFmtId="0" fontId="1" fillId="64" borderId="0" applyNumberFormat="0" applyBorder="0" applyAlignment="0" applyProtection="0"/>
    <xf numFmtId="42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63" borderId="56" applyNumberFormat="0" applyFont="0" applyAlignment="0" applyProtection="0"/>
    <xf numFmtId="0" fontId="141" fillId="62" borderId="55" applyNumberFormat="0" applyAlignment="0" applyProtection="0"/>
    <xf numFmtId="42" fontId="142" fillId="0" borderId="0" applyFont="0" applyFill="0" applyBorder="0" applyAlignment="0" applyProtection="0"/>
    <xf numFmtId="0" fontId="140" fillId="61" borderId="0" applyNumberFormat="0" applyBorder="0" applyAlignment="0" applyProtection="0"/>
    <xf numFmtId="9" fontId="142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42" fillId="0" borderId="0"/>
    <xf numFmtId="0" fontId="139" fillId="60" borderId="0" applyNumberFormat="0" applyBorder="0" applyAlignment="0" applyProtection="0"/>
    <xf numFmtId="0" fontId="3" fillId="0" borderId="0"/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left" vertical="top"/>
    </xf>
    <xf numFmtId="49" fontId="31" fillId="8" borderId="65" applyProtection="0">
      <alignment horizontal="center" vertical="top"/>
    </xf>
    <xf numFmtId="49" fontId="31" fillId="8" borderId="65" applyProtection="0">
      <alignment horizontal="center" vertical="top"/>
    </xf>
    <xf numFmtId="49" fontId="31" fillId="8" borderId="65" applyProtection="0">
      <alignment horizontal="center" vertical="top"/>
    </xf>
    <xf numFmtId="49" fontId="31" fillId="8" borderId="65" applyProtection="0">
      <alignment horizontal="center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1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6" fillId="8" borderId="71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67" applyProtection="0">
      <alignment horizontal="left" vertical="top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70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1" fillId="8" borderId="64" applyProtection="0">
      <alignment horizontal="left" vertical="top" wrapText="1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49" fontId="39" fillId="8" borderId="65" applyProtection="0">
      <alignment horizontal="left" vertical="top"/>
    </xf>
    <xf numFmtId="178" fontId="40" fillId="37" borderId="67" applyFont="0" applyFill="0" applyBorder="0" applyProtection="0">
      <alignment vertical="center"/>
    </xf>
    <xf numFmtId="178" fontId="40" fillId="37" borderId="67" applyFont="0" applyFill="0" applyBorder="0" applyProtection="0">
      <alignment vertical="center"/>
    </xf>
    <xf numFmtId="178" fontId="40" fillId="37" borderId="67" applyFont="0" applyFill="0" applyBorder="0" applyProtection="0">
      <alignment vertical="center"/>
    </xf>
    <xf numFmtId="178" fontId="40" fillId="37" borderId="67" applyFont="0" applyFill="0" applyBorder="0" applyProtection="0">
      <alignment vertical="center"/>
    </xf>
    <xf numFmtId="179" fontId="45" fillId="0" borderId="74" applyAlignment="0" applyProtection="0"/>
    <xf numFmtId="179" fontId="45" fillId="0" borderId="74" applyAlignment="0" applyProtection="0"/>
    <xf numFmtId="179" fontId="45" fillId="0" borderId="74" applyAlignment="0" applyProtection="0"/>
    <xf numFmtId="179" fontId="45" fillId="0" borderId="74" applyAlignment="0" applyProtection="0"/>
    <xf numFmtId="179" fontId="45" fillId="0" borderId="74" applyAlignment="0" applyProtection="0"/>
    <xf numFmtId="179" fontId="45" fillId="0" borderId="74" applyAlignment="0" applyProtection="0"/>
    <xf numFmtId="179" fontId="45" fillId="0" borderId="74" applyAlignment="0" applyProtection="0"/>
    <xf numFmtId="179" fontId="45" fillId="0" borderId="74" applyAlignment="0" applyProtection="0"/>
    <xf numFmtId="172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2" fontId="46" fillId="38" borderId="75" applyNumberFormat="0" applyAlignment="0" applyProtection="0"/>
    <xf numFmtId="0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0" fontId="46" fillId="38" borderId="75" applyNumberFormat="0" applyAlignment="0" applyProtection="0"/>
    <xf numFmtId="0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0" fontId="46" fillId="38" borderId="75" applyNumberFormat="0" applyAlignment="0" applyProtection="0"/>
    <xf numFmtId="0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0" fontId="46" fillId="38" borderId="75" applyNumberFormat="0" applyAlignment="0" applyProtection="0"/>
    <xf numFmtId="184" fontId="53" fillId="0" borderId="65"/>
    <xf numFmtId="184" fontId="53" fillId="0" borderId="65"/>
    <xf numFmtId="184" fontId="53" fillId="0" borderId="65"/>
    <xf numFmtId="184" fontId="53" fillId="0" borderId="65"/>
    <xf numFmtId="0" fontId="67" fillId="0" borderId="70">
      <alignment horizontal="left" vertical="center"/>
    </xf>
    <xf numFmtId="0" fontId="67" fillId="0" borderId="70">
      <alignment horizontal="left" vertical="center"/>
    </xf>
    <xf numFmtId="164" fontId="67" fillId="0" borderId="70">
      <alignment horizontal="left" vertical="center"/>
    </xf>
    <xf numFmtId="164" fontId="67" fillId="0" borderId="70">
      <alignment horizontal="left" vertical="center"/>
    </xf>
    <xf numFmtId="0" fontId="67" fillId="0" borderId="70">
      <alignment horizontal="left" vertical="center"/>
    </xf>
    <xf numFmtId="164" fontId="67" fillId="0" borderId="70">
      <alignment horizontal="left" vertical="center"/>
    </xf>
    <xf numFmtId="164" fontId="67" fillId="0" borderId="70">
      <alignment horizontal="left" vertical="center"/>
    </xf>
    <xf numFmtId="0" fontId="67" fillId="0" borderId="70">
      <alignment horizontal="left" vertical="center"/>
    </xf>
    <xf numFmtId="10" fontId="62" fillId="49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3" fillId="37" borderId="65" applyNumberFormat="0" applyBorder="0" applyAlignment="0" applyProtection="0"/>
    <xf numFmtId="10" fontId="62" fillId="49" borderId="65" applyNumberFormat="0" applyBorder="0" applyAlignment="0" applyProtection="0"/>
    <xf numFmtId="10" fontId="62" fillId="49" borderId="65" applyNumberFormat="0" applyBorder="0" applyAlignment="0" applyProtection="0"/>
    <xf numFmtId="10" fontId="62" fillId="49" borderId="65" applyNumberFormat="0" applyBorder="0" applyAlignment="0" applyProtection="0"/>
    <xf numFmtId="10" fontId="62" fillId="49" borderId="65" applyNumberFormat="0" applyBorder="0" applyAlignment="0" applyProtection="0"/>
    <xf numFmtId="10" fontId="62" fillId="49" borderId="65" applyNumberFormat="0" applyBorder="0" applyAlignment="0" applyProtection="0"/>
    <xf numFmtId="10" fontId="62" fillId="49" borderId="65" applyNumberFormat="0" applyBorder="0" applyAlignment="0" applyProtection="0"/>
    <xf numFmtId="10" fontId="62" fillId="49" borderId="65" applyNumberFormat="0" applyBorder="0" applyAlignment="0" applyProtection="0"/>
    <xf numFmtId="172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2" fontId="85" fillId="16" borderId="75" applyNumberFormat="0" applyAlignment="0" applyProtection="0"/>
    <xf numFmtId="0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0" fontId="85" fillId="16" borderId="75" applyNumberFormat="0" applyAlignment="0" applyProtection="0"/>
    <xf numFmtId="0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0" fontId="85" fillId="16" borderId="75" applyNumberFormat="0" applyAlignment="0" applyProtection="0"/>
    <xf numFmtId="0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0" fontId="85" fillId="16" borderId="75" applyNumberFormat="0" applyAlignment="0" applyProtection="0"/>
    <xf numFmtId="172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2" fontId="51" fillId="52" borderId="76" applyNumberFormat="0" applyFont="0" applyAlignment="0" applyProtection="0"/>
    <xf numFmtId="0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0" fontId="51" fillId="52" borderId="76" applyNumberFormat="0" applyFont="0" applyAlignment="0" applyProtection="0"/>
    <xf numFmtId="0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0" fontId="51" fillId="52" borderId="76" applyNumberFormat="0" applyFont="0" applyAlignment="0" applyProtection="0"/>
    <xf numFmtId="0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0" fontId="51" fillId="52" borderId="76" applyNumberFormat="0" applyFont="0" applyAlignment="0" applyProtection="0"/>
    <xf numFmtId="172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2" fontId="96" fillId="38" borderId="77" applyNumberFormat="0" applyAlignment="0" applyProtection="0"/>
    <xf numFmtId="0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0" fontId="96" fillId="38" borderId="77" applyNumberFormat="0" applyAlignment="0" applyProtection="0"/>
    <xf numFmtId="0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0" fontId="96" fillId="38" borderId="77" applyNumberFormat="0" applyAlignment="0" applyProtection="0"/>
    <xf numFmtId="0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0" fontId="96" fillId="38" borderId="77" applyNumberFormat="0" applyAlignment="0" applyProtection="0"/>
    <xf numFmtId="0" fontId="100" fillId="0" borderId="78"/>
    <xf numFmtId="164" fontId="100" fillId="0" borderId="78"/>
    <xf numFmtId="164" fontId="100" fillId="0" borderId="78"/>
    <xf numFmtId="0" fontId="100" fillId="0" borderId="78"/>
    <xf numFmtId="212" fontId="105" fillId="0" borderId="65"/>
    <xf numFmtId="212" fontId="105" fillId="0" borderId="65"/>
    <xf numFmtId="212" fontId="105" fillId="0" borderId="65"/>
    <xf numFmtId="212" fontId="105" fillId="0" borderId="65"/>
    <xf numFmtId="172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2" fontId="59" fillId="0" borderId="79" applyNumberFormat="0" applyFill="0" applyAlignment="0" applyProtection="0"/>
    <xf numFmtId="0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0" fontId="59" fillId="0" borderId="79" applyNumberFormat="0" applyFill="0" applyAlignment="0" applyProtection="0"/>
    <xf numFmtId="230" fontId="111" fillId="56" borderId="65">
      <alignment horizontal="center" vertical="center"/>
    </xf>
    <xf numFmtId="230" fontId="111" fillId="56" borderId="65">
      <alignment horizontal="center" vertical="center"/>
    </xf>
    <xf numFmtId="230" fontId="111" fillId="56" borderId="65">
      <alignment horizontal="center" vertical="center"/>
    </xf>
    <xf numFmtId="230" fontId="111" fillId="56" borderId="65">
      <alignment horizontal="center" vertical="center"/>
    </xf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2" fontId="112" fillId="16" borderId="75" applyNumberFormat="0" applyAlignment="0" applyProtection="0"/>
    <xf numFmtId="164" fontId="112" fillId="16" borderId="75" applyNumberFormat="0" applyAlignment="0" applyProtection="0"/>
    <xf numFmtId="164" fontId="112" fillId="16" borderId="75" applyNumberFormat="0" applyAlignment="0" applyProtection="0"/>
    <xf numFmtId="172" fontId="112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2" fontId="85" fillId="16" borderId="75" applyNumberFormat="0" applyAlignment="0" applyProtection="0"/>
    <xf numFmtId="0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0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2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85" fillId="16" borderId="75" applyNumberFormat="0" applyAlignment="0" applyProtection="0"/>
    <xf numFmtId="164" fontId="85" fillId="16" borderId="75" applyNumberFormat="0" applyAlignment="0" applyProtection="0"/>
    <xf numFmtId="164" fontId="85" fillId="16" borderId="75" applyNumberFormat="0" applyAlignment="0" applyProtection="0"/>
    <xf numFmtId="173" fontId="85" fillId="16" borderId="75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2" fontId="113" fillId="38" borderId="77" applyNumberFormat="0" applyAlignment="0" applyProtection="0"/>
    <xf numFmtId="164" fontId="113" fillId="38" borderId="77" applyNumberFormat="0" applyAlignment="0" applyProtection="0"/>
    <xf numFmtId="164" fontId="113" fillId="38" borderId="77" applyNumberFormat="0" applyAlignment="0" applyProtection="0"/>
    <xf numFmtId="172" fontId="113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2" fontId="96" fillId="38" borderId="77" applyNumberFormat="0" applyAlignment="0" applyProtection="0"/>
    <xf numFmtId="0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0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2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96" fillId="38" borderId="77" applyNumberFormat="0" applyAlignment="0" applyProtection="0"/>
    <xf numFmtId="164" fontId="96" fillId="38" borderId="77" applyNumberFormat="0" applyAlignment="0" applyProtection="0"/>
    <xf numFmtId="164" fontId="96" fillId="38" borderId="77" applyNumberFormat="0" applyAlignment="0" applyProtection="0"/>
    <xf numFmtId="173" fontId="96" fillId="38" borderId="77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2" fontId="114" fillId="38" borderId="75" applyNumberFormat="0" applyAlignment="0" applyProtection="0"/>
    <xf numFmtId="164" fontId="114" fillId="38" borderId="75" applyNumberFormat="0" applyAlignment="0" applyProtection="0"/>
    <xf numFmtId="164" fontId="114" fillId="38" borderId="75" applyNumberFormat="0" applyAlignment="0" applyProtection="0"/>
    <xf numFmtId="172" fontId="114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2" fontId="46" fillId="38" borderId="75" applyNumberFormat="0" applyAlignment="0" applyProtection="0"/>
    <xf numFmtId="0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0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2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73" fontId="46" fillId="38" borderId="75" applyNumberFormat="0" applyAlignment="0" applyProtection="0"/>
    <xf numFmtId="164" fontId="46" fillId="38" borderId="75" applyNumberFormat="0" applyAlignment="0" applyProtection="0"/>
    <xf numFmtId="164" fontId="46" fillId="38" borderId="75" applyNumberFormat="0" applyAlignment="0" applyProtection="0"/>
    <xf numFmtId="173" fontId="46" fillId="38" borderId="75" applyNumberFormat="0" applyAlignment="0" applyProtection="0"/>
    <xf numFmtId="169" fontId="3" fillId="0" borderId="65">
      <alignment vertical="center"/>
    </xf>
    <xf numFmtId="169" fontId="3" fillId="0" borderId="65">
      <alignment vertical="center"/>
    </xf>
    <xf numFmtId="169" fontId="3" fillId="0" borderId="65">
      <alignment vertical="center"/>
    </xf>
    <xf numFmtId="169" fontId="3" fillId="0" borderId="65">
      <alignment vertical="center"/>
    </xf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2" fontId="124" fillId="0" borderId="79" applyNumberFormat="0" applyFill="0" applyAlignment="0" applyProtection="0"/>
    <xf numFmtId="164" fontId="124" fillId="0" borderId="79" applyNumberFormat="0" applyFill="0" applyAlignment="0" applyProtection="0"/>
    <xf numFmtId="164" fontId="124" fillId="0" borderId="79" applyNumberFormat="0" applyFill="0" applyAlignment="0" applyProtection="0"/>
    <xf numFmtId="172" fontId="124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2" fontId="59" fillId="0" borderId="79" applyNumberFormat="0" applyFill="0" applyAlignment="0" applyProtection="0"/>
    <xf numFmtId="0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0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2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173" fontId="59" fillId="0" borderId="79" applyNumberFormat="0" applyFill="0" applyAlignment="0" applyProtection="0"/>
    <xf numFmtId="164" fontId="59" fillId="0" borderId="79" applyNumberFormat="0" applyFill="0" applyAlignment="0" applyProtection="0"/>
    <xf numFmtId="164" fontId="59" fillId="0" borderId="79" applyNumberFormat="0" applyFill="0" applyAlignment="0" applyProtection="0"/>
    <xf numFmtId="173" fontId="59" fillId="0" borderId="79" applyNumberFormat="0" applyFill="0" applyAlignment="0" applyProtection="0"/>
    <xf numFmtId="3" fontId="51" fillId="7" borderId="65">
      <alignment vertical="center"/>
    </xf>
    <xf numFmtId="3" fontId="51" fillId="7" borderId="65">
      <alignment vertical="center"/>
    </xf>
    <xf numFmtId="3" fontId="51" fillId="7" borderId="65">
      <alignment vertical="center"/>
    </xf>
    <xf numFmtId="3" fontId="51" fillId="7" borderId="65">
      <alignment vertical="center"/>
    </xf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2" fontId="51" fillId="52" borderId="76" applyNumberFormat="0" applyFont="0" applyAlignment="0" applyProtection="0"/>
    <xf numFmtId="0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0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2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2" fontId="29" fillId="52" borderId="76" applyNumberFormat="0" applyFont="0" applyAlignment="0" applyProtection="0"/>
    <xf numFmtId="164" fontId="29" fillId="52" borderId="76" applyNumberFormat="0" applyFont="0" applyAlignment="0" applyProtection="0"/>
    <xf numFmtId="164" fontId="29" fillId="52" borderId="76" applyNumberFormat="0" applyFont="0" applyAlignment="0" applyProtection="0"/>
    <xf numFmtId="172" fontId="29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2" fontId="3" fillId="52" borderId="76" applyNumberFormat="0" applyFont="0" applyAlignment="0" applyProtection="0"/>
    <xf numFmtId="0" fontId="3" fillId="52" borderId="76" applyNumberFormat="0" applyFont="0" applyAlignment="0" applyProtection="0"/>
    <xf numFmtId="164" fontId="3" fillId="52" borderId="76" applyNumberFormat="0" applyFont="0" applyAlignment="0" applyProtection="0"/>
    <xf numFmtId="164" fontId="3" fillId="52" borderId="76" applyNumberFormat="0" applyFont="0" applyAlignment="0" applyProtection="0"/>
    <xf numFmtId="0" fontId="3" fillId="52" borderId="76" applyNumberFormat="0" applyFont="0" applyAlignment="0" applyProtection="0"/>
    <xf numFmtId="164" fontId="3" fillId="52" borderId="76" applyNumberFormat="0" applyFont="0" applyAlignment="0" applyProtection="0"/>
    <xf numFmtId="164" fontId="3" fillId="52" borderId="76" applyNumberFormat="0" applyFont="0" applyAlignment="0" applyProtection="0"/>
    <xf numFmtId="172" fontId="3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34" fillId="52" borderId="76" applyNumberFormat="0" applyFont="0" applyAlignment="0" applyProtection="0"/>
    <xf numFmtId="164" fontId="34" fillId="52" borderId="76" applyNumberFormat="0" applyFont="0" applyAlignment="0" applyProtection="0"/>
    <xf numFmtId="164" fontId="34" fillId="52" borderId="76" applyNumberFormat="0" applyFont="0" applyAlignment="0" applyProtection="0"/>
    <xf numFmtId="173" fontId="34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34" fillId="52" borderId="76" applyNumberFormat="0" applyFont="0" applyAlignment="0" applyProtection="0"/>
    <xf numFmtId="164" fontId="34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173" fontId="51" fillId="52" borderId="76" applyNumberFormat="0" applyFont="0" applyAlignment="0" applyProtection="0"/>
    <xf numFmtId="164" fontId="51" fillId="52" borderId="76" applyNumberFormat="0" applyFont="0" applyAlignment="0" applyProtection="0"/>
    <xf numFmtId="164" fontId="51" fillId="52" borderId="76" applyNumberFormat="0" applyFont="0" applyAlignment="0" applyProtection="0"/>
    <xf numFmtId="173" fontId="51" fillId="52" borderId="76" applyNumberFormat="0" applyFont="0" applyAlignment="0" applyProtection="0"/>
    <xf numFmtId="234" fontId="3" fillId="0" borderId="65">
      <alignment vertical="center"/>
    </xf>
    <xf numFmtId="234" fontId="3" fillId="0" borderId="65">
      <alignment vertical="center"/>
    </xf>
    <xf numFmtId="234" fontId="3" fillId="0" borderId="65">
      <alignment vertical="center"/>
    </xf>
    <xf numFmtId="234" fontId="3" fillId="0" borderId="65">
      <alignment vertical="center"/>
    </xf>
    <xf numFmtId="3" fontId="3" fillId="0" borderId="65">
      <alignment vertical="center"/>
    </xf>
    <xf numFmtId="3" fontId="3" fillId="0" borderId="65">
      <alignment vertical="center"/>
    </xf>
    <xf numFmtId="3" fontId="3" fillId="0" borderId="65">
      <alignment vertical="center"/>
    </xf>
    <xf numFmtId="3" fontId="3" fillId="0" borderId="65">
      <alignment vertical="center"/>
    </xf>
    <xf numFmtId="10" fontId="3" fillId="0" borderId="65">
      <alignment vertical="center"/>
    </xf>
    <xf numFmtId="10" fontId="3" fillId="0" borderId="65">
      <alignment vertical="center"/>
    </xf>
    <xf numFmtId="10" fontId="3" fillId="0" borderId="65">
      <alignment vertical="center"/>
    </xf>
    <xf numFmtId="10" fontId="3" fillId="0" borderId="65">
      <alignment vertical="center"/>
    </xf>
    <xf numFmtId="3" fontId="135" fillId="0" borderId="65" applyFont="0" applyFill="0" applyBorder="0" applyAlignment="0" applyProtection="0">
      <alignment horizontal="center" vertical="center"/>
      <protection locked="0"/>
    </xf>
    <xf numFmtId="3" fontId="135" fillId="0" borderId="65" applyFont="0" applyFill="0" applyBorder="0" applyAlignment="0" applyProtection="0">
      <alignment horizontal="center" vertical="center"/>
      <protection locked="0"/>
    </xf>
    <xf numFmtId="3" fontId="135" fillId="0" borderId="65" applyFont="0" applyFill="0" applyBorder="0" applyAlignment="0" applyProtection="0">
      <alignment horizontal="center" vertical="center"/>
      <protection locked="0"/>
    </xf>
    <xf numFmtId="3" fontId="135" fillId="0" borderId="65" applyFont="0" applyFill="0" applyBorder="0" applyAlignment="0" applyProtection="0">
      <alignment horizontal="center" vertical="center"/>
      <protection locked="0"/>
    </xf>
    <xf numFmtId="0" fontId="41" fillId="0" borderId="65">
      <alignment horizontal="centerContinuous" vertical="center" wrapText="1"/>
    </xf>
    <xf numFmtId="0" fontId="41" fillId="0" borderId="65">
      <alignment horizontal="centerContinuous" vertical="center" wrapText="1"/>
    </xf>
    <xf numFmtId="164" fontId="41" fillId="0" borderId="65">
      <alignment horizontal="centerContinuous" vertical="center" wrapText="1"/>
    </xf>
    <xf numFmtId="164" fontId="41" fillId="0" borderId="65">
      <alignment horizontal="centerContinuous" vertical="center" wrapText="1"/>
    </xf>
    <xf numFmtId="0" fontId="41" fillId="0" borderId="65">
      <alignment horizontal="centerContinuous" vertical="center" wrapText="1"/>
    </xf>
    <xf numFmtId="164" fontId="41" fillId="0" borderId="65">
      <alignment horizontal="centerContinuous" vertical="center" wrapText="1"/>
    </xf>
    <xf numFmtId="164" fontId="41" fillId="0" borderId="65">
      <alignment horizontal="centerContinuous" vertical="center" wrapText="1"/>
    </xf>
    <xf numFmtId="0" fontId="41" fillId="0" borderId="65">
      <alignment horizontal="centerContinuous" vertical="center" wrapText="1"/>
    </xf>
    <xf numFmtId="0" fontId="51" fillId="58" borderId="65">
      <alignment horizontal="center" vertical="center"/>
    </xf>
    <xf numFmtId="3" fontId="111" fillId="56" borderId="65">
      <alignment horizontal="center" vertical="center"/>
    </xf>
    <xf numFmtId="3" fontId="111" fillId="56" borderId="65">
      <alignment horizontal="center" vertical="center"/>
    </xf>
    <xf numFmtId="3" fontId="111" fillId="56" borderId="65">
      <alignment horizontal="center" vertical="center"/>
    </xf>
    <xf numFmtId="3" fontId="111" fillId="56" borderId="65">
      <alignment horizontal="center" vertical="center"/>
    </xf>
    <xf numFmtId="164" fontId="51" fillId="58" borderId="65">
      <alignment horizontal="center" vertical="center"/>
    </xf>
    <xf numFmtId="164" fontId="51" fillId="58" borderId="65">
      <alignment horizontal="center" vertical="center"/>
    </xf>
    <xf numFmtId="0" fontId="51" fillId="58" borderId="65">
      <alignment horizontal="center"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1" fillId="58" borderId="91">
      <alignment horizontal="center" vertical="center"/>
    </xf>
    <xf numFmtId="164" fontId="51" fillId="58" borderId="91">
      <alignment horizontal="center" vertical="center"/>
    </xf>
    <xf numFmtId="164" fontId="51" fillId="58" borderId="91">
      <alignment horizontal="center" vertical="center"/>
    </xf>
    <xf numFmtId="3" fontId="111" fillId="56" borderId="91">
      <alignment horizontal="center" vertical="center"/>
    </xf>
    <xf numFmtId="3" fontId="111" fillId="56" borderId="91">
      <alignment horizontal="center" vertical="center"/>
    </xf>
    <xf numFmtId="3" fontId="111" fillId="56" borderId="91">
      <alignment horizontal="center" vertical="center"/>
    </xf>
    <xf numFmtId="3" fontId="111" fillId="56" borderId="91">
      <alignment horizontal="center" vertical="center"/>
    </xf>
    <xf numFmtId="0" fontId="51" fillId="58" borderId="91">
      <alignment horizontal="center" vertical="center"/>
    </xf>
    <xf numFmtId="0" fontId="41" fillId="0" borderId="91">
      <alignment horizontal="centerContinuous" vertical="center" wrapText="1"/>
    </xf>
    <xf numFmtId="164" fontId="41" fillId="0" borderId="91">
      <alignment horizontal="centerContinuous" vertical="center" wrapText="1"/>
    </xf>
    <xf numFmtId="164" fontId="41" fillId="0" borderId="91">
      <alignment horizontal="centerContinuous" vertical="center" wrapText="1"/>
    </xf>
    <xf numFmtId="0" fontId="41" fillId="0" borderId="91">
      <alignment horizontal="centerContinuous" vertical="center" wrapText="1"/>
    </xf>
    <xf numFmtId="164" fontId="41" fillId="0" borderId="91">
      <alignment horizontal="centerContinuous" vertical="center" wrapText="1"/>
    </xf>
    <xf numFmtId="164" fontId="41" fillId="0" borderId="91">
      <alignment horizontal="centerContinuous" vertical="center" wrapText="1"/>
    </xf>
    <xf numFmtId="0" fontId="41" fillId="0" borderId="91">
      <alignment horizontal="centerContinuous" vertical="center" wrapText="1"/>
    </xf>
    <xf numFmtId="0" fontId="41" fillId="0" borderId="91">
      <alignment horizontal="centerContinuous" vertical="center" wrapText="1"/>
    </xf>
    <xf numFmtId="3" fontId="135" fillId="0" borderId="91" applyFont="0" applyFill="0" applyBorder="0" applyAlignment="0" applyProtection="0">
      <alignment horizontal="center" vertical="center"/>
      <protection locked="0"/>
    </xf>
    <xf numFmtId="3" fontId="135" fillId="0" borderId="91" applyFont="0" applyFill="0" applyBorder="0" applyAlignment="0" applyProtection="0">
      <alignment horizontal="center" vertical="center"/>
      <protection locked="0"/>
    </xf>
    <xf numFmtId="3" fontId="135" fillId="0" borderId="91" applyFont="0" applyFill="0" applyBorder="0" applyAlignment="0" applyProtection="0">
      <alignment horizontal="center" vertical="center"/>
      <protection locked="0"/>
    </xf>
    <xf numFmtId="3" fontId="135" fillId="0" borderId="91" applyFont="0" applyFill="0" applyBorder="0" applyAlignment="0" applyProtection="0">
      <alignment horizontal="center" vertical="center"/>
      <protection locked="0"/>
    </xf>
    <xf numFmtId="10" fontId="3" fillId="0" borderId="91">
      <alignment vertical="center"/>
    </xf>
    <xf numFmtId="10" fontId="3" fillId="0" borderId="91">
      <alignment vertical="center"/>
    </xf>
    <xf numFmtId="10" fontId="3" fillId="0" borderId="91">
      <alignment vertical="center"/>
    </xf>
    <xf numFmtId="10" fontId="3" fillId="0" borderId="91">
      <alignment vertical="center"/>
    </xf>
    <xf numFmtId="3" fontId="3" fillId="0" borderId="91">
      <alignment vertical="center"/>
    </xf>
    <xf numFmtId="3" fontId="3" fillId="0" borderId="91">
      <alignment vertical="center"/>
    </xf>
    <xf numFmtId="3" fontId="3" fillId="0" borderId="91">
      <alignment vertical="center"/>
    </xf>
    <xf numFmtId="3" fontId="3" fillId="0" borderId="91">
      <alignment vertical="center"/>
    </xf>
    <xf numFmtId="234" fontId="3" fillId="0" borderId="91">
      <alignment vertical="center"/>
    </xf>
    <xf numFmtId="234" fontId="3" fillId="0" borderId="91">
      <alignment vertical="center"/>
    </xf>
    <xf numFmtId="234" fontId="3" fillId="0" borderId="91">
      <alignment vertical="center"/>
    </xf>
    <xf numFmtId="234" fontId="3" fillId="0" borderId="91">
      <alignment vertical="center"/>
    </xf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34" fillId="52" borderId="87" applyNumberFormat="0" applyFont="0" applyAlignment="0" applyProtection="0"/>
    <xf numFmtId="164" fontId="34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34" fillId="52" borderId="87" applyNumberFormat="0" applyFont="0" applyAlignment="0" applyProtection="0"/>
    <xf numFmtId="164" fontId="34" fillId="52" borderId="87" applyNumberFormat="0" applyFont="0" applyAlignment="0" applyProtection="0"/>
    <xf numFmtId="164" fontId="34" fillId="52" borderId="87" applyNumberFormat="0" applyFont="0" applyAlignment="0" applyProtection="0"/>
    <xf numFmtId="173" fontId="34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2" fontId="3" fillId="52" borderId="87" applyNumberFormat="0" applyFont="0" applyAlignment="0" applyProtection="0"/>
    <xf numFmtId="164" fontId="3" fillId="52" borderId="87" applyNumberFormat="0" applyFont="0" applyAlignment="0" applyProtection="0"/>
    <xf numFmtId="164" fontId="3" fillId="52" borderId="87" applyNumberFormat="0" applyFont="0" applyAlignment="0" applyProtection="0"/>
    <xf numFmtId="0" fontId="3" fillId="52" borderId="87" applyNumberFormat="0" applyFont="0" applyAlignment="0" applyProtection="0"/>
    <xf numFmtId="164" fontId="3" fillId="52" borderId="87" applyNumberFormat="0" applyFont="0" applyAlignment="0" applyProtection="0"/>
    <xf numFmtId="164" fontId="3" fillId="52" borderId="87" applyNumberFormat="0" applyFont="0" applyAlignment="0" applyProtection="0"/>
    <xf numFmtId="0" fontId="3" fillId="52" borderId="87" applyNumberFormat="0" applyFont="0" applyAlignment="0" applyProtection="0"/>
    <xf numFmtId="172" fontId="3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2" fontId="29" fillId="52" borderId="87" applyNumberFormat="0" applyFont="0" applyAlignment="0" applyProtection="0"/>
    <xf numFmtId="164" fontId="29" fillId="52" borderId="87" applyNumberFormat="0" applyFont="0" applyAlignment="0" applyProtection="0"/>
    <xf numFmtId="164" fontId="29" fillId="52" borderId="87" applyNumberFormat="0" applyFont="0" applyAlignment="0" applyProtection="0"/>
    <xf numFmtId="172" fontId="29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2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0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0" fontId="51" fillId="52" borderId="87" applyNumberFormat="0" applyFont="0" applyAlignment="0" applyProtection="0"/>
    <xf numFmtId="172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173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3" fontId="51" fillId="52" borderId="87" applyNumberFormat="0" applyFont="0" applyAlignment="0" applyProtection="0"/>
    <xf numFmtId="3" fontId="51" fillId="7" borderId="80">
      <alignment vertical="center"/>
    </xf>
    <xf numFmtId="3" fontId="51" fillId="7" borderId="80">
      <alignment vertical="center"/>
    </xf>
    <xf numFmtId="3" fontId="51" fillId="7" borderId="80">
      <alignment vertical="center"/>
    </xf>
    <xf numFmtId="3" fontId="51" fillId="7" borderId="80">
      <alignment vertical="center"/>
    </xf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2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0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0" fontId="59" fillId="0" borderId="90" applyNumberFormat="0" applyFill="0" applyAlignment="0" applyProtection="0"/>
    <xf numFmtId="172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2" fontId="124" fillId="0" borderId="90" applyNumberFormat="0" applyFill="0" applyAlignment="0" applyProtection="0"/>
    <xf numFmtId="164" fontId="124" fillId="0" borderId="90" applyNumberFormat="0" applyFill="0" applyAlignment="0" applyProtection="0"/>
    <xf numFmtId="164" fontId="124" fillId="0" borderId="90" applyNumberFormat="0" applyFill="0" applyAlignment="0" applyProtection="0"/>
    <xf numFmtId="172" fontId="124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73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3" fontId="59" fillId="0" borderId="90" applyNumberFormat="0" applyFill="0" applyAlignment="0" applyProtection="0"/>
    <xf numFmtId="169" fontId="3" fillId="0" borderId="80">
      <alignment vertical="center"/>
    </xf>
    <xf numFmtId="169" fontId="3" fillId="0" borderId="80">
      <alignment vertical="center"/>
    </xf>
    <xf numFmtId="169" fontId="3" fillId="0" borderId="80">
      <alignment vertical="center"/>
    </xf>
    <xf numFmtId="169" fontId="3" fillId="0" borderId="80">
      <alignment vertical="center"/>
    </xf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2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0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0" fontId="46" fillId="38" borderId="86" applyNumberFormat="0" applyAlignment="0" applyProtection="0"/>
    <xf numFmtId="172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2" fontId="114" fillId="38" borderId="86" applyNumberFormat="0" applyAlignment="0" applyProtection="0"/>
    <xf numFmtId="164" fontId="114" fillId="38" borderId="86" applyNumberFormat="0" applyAlignment="0" applyProtection="0"/>
    <xf numFmtId="164" fontId="114" fillId="38" borderId="86" applyNumberFormat="0" applyAlignment="0" applyProtection="0"/>
    <xf numFmtId="172" fontId="114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3" fontId="46" fillId="38" borderId="86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2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0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0" fontId="96" fillId="38" borderId="88" applyNumberFormat="0" applyAlignment="0" applyProtection="0"/>
    <xf numFmtId="172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2" fontId="113" fillId="38" borderId="88" applyNumberFormat="0" applyAlignment="0" applyProtection="0"/>
    <xf numFmtId="164" fontId="113" fillId="38" borderId="88" applyNumberFormat="0" applyAlignment="0" applyProtection="0"/>
    <xf numFmtId="164" fontId="113" fillId="38" borderId="88" applyNumberFormat="0" applyAlignment="0" applyProtection="0"/>
    <xf numFmtId="172" fontId="113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3" fontId="96" fillId="38" borderId="88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2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0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0" fontId="85" fillId="16" borderId="86" applyNumberFormat="0" applyAlignment="0" applyProtection="0"/>
    <xf numFmtId="172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2" fontId="112" fillId="16" borderId="86" applyNumberFormat="0" applyAlignment="0" applyProtection="0"/>
    <xf numFmtId="164" fontId="112" fillId="16" borderId="86" applyNumberFormat="0" applyAlignment="0" applyProtection="0"/>
    <xf numFmtId="164" fontId="112" fillId="16" borderId="86" applyNumberFormat="0" applyAlignment="0" applyProtection="0"/>
    <xf numFmtId="172" fontId="112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173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3" fontId="85" fillId="16" borderId="86" applyNumberFormat="0" applyAlignment="0" applyProtection="0"/>
    <xf numFmtId="230" fontId="111" fillId="56" borderId="80">
      <alignment horizontal="center" vertical="center"/>
    </xf>
    <xf numFmtId="230" fontId="111" fillId="56" borderId="80">
      <alignment horizontal="center" vertical="center"/>
    </xf>
    <xf numFmtId="230" fontId="111" fillId="56" borderId="80">
      <alignment horizontal="center" vertical="center"/>
    </xf>
    <xf numFmtId="230" fontId="111" fillId="56" borderId="80">
      <alignment horizontal="center" vertical="center"/>
    </xf>
    <xf numFmtId="0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0" fontId="59" fillId="0" borderId="90" applyNumberFormat="0" applyFill="0" applyAlignment="0" applyProtection="0"/>
    <xf numFmtId="0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0" fontId="59" fillId="0" borderId="90" applyNumberFormat="0" applyFill="0" applyAlignment="0" applyProtection="0"/>
    <xf numFmtId="0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0" fontId="59" fillId="0" borderId="90" applyNumberFormat="0" applyFill="0" applyAlignment="0" applyProtection="0"/>
    <xf numFmtId="172" fontId="59" fillId="0" borderId="90" applyNumberFormat="0" applyFill="0" applyAlignment="0" applyProtection="0"/>
    <xf numFmtId="164" fontId="59" fillId="0" borderId="90" applyNumberFormat="0" applyFill="0" applyAlignment="0" applyProtection="0"/>
    <xf numFmtId="164" fontId="59" fillId="0" borderId="90" applyNumberFormat="0" applyFill="0" applyAlignment="0" applyProtection="0"/>
    <xf numFmtId="172" fontId="59" fillId="0" borderId="90" applyNumberFormat="0" applyFill="0" applyAlignment="0" applyProtection="0"/>
    <xf numFmtId="212" fontId="105" fillId="0" borderId="80"/>
    <xf numFmtId="212" fontId="105" fillId="0" borderId="80"/>
    <xf numFmtId="212" fontId="105" fillId="0" borderId="80"/>
    <xf numFmtId="212" fontId="105" fillId="0" borderId="80"/>
    <xf numFmtId="0" fontId="100" fillId="0" borderId="89"/>
    <xf numFmtId="164" fontId="100" fillId="0" borderId="89"/>
    <xf numFmtId="164" fontId="100" fillId="0" borderId="89"/>
    <xf numFmtId="0" fontId="100" fillId="0" borderId="89"/>
    <xf numFmtId="0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0" fontId="96" fillId="38" borderId="88" applyNumberFormat="0" applyAlignment="0" applyProtection="0"/>
    <xf numFmtId="0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0" fontId="96" fillId="38" borderId="88" applyNumberFormat="0" applyAlignment="0" applyProtection="0"/>
    <xf numFmtId="0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0" fontId="96" fillId="38" borderId="88" applyNumberFormat="0" applyAlignment="0" applyProtection="0"/>
    <xf numFmtId="172" fontId="96" fillId="38" borderId="88" applyNumberFormat="0" applyAlignment="0" applyProtection="0"/>
    <xf numFmtId="164" fontId="96" fillId="38" borderId="88" applyNumberFormat="0" applyAlignment="0" applyProtection="0"/>
    <xf numFmtId="164" fontId="96" fillId="38" borderId="88" applyNumberFormat="0" applyAlignment="0" applyProtection="0"/>
    <xf numFmtId="172" fontId="96" fillId="38" borderId="88" applyNumberFormat="0" applyAlignment="0" applyProtection="0"/>
    <xf numFmtId="0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0" fontId="51" fillId="52" borderId="87" applyNumberFormat="0" applyFont="0" applyAlignment="0" applyProtection="0"/>
    <xf numFmtId="0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0" fontId="51" fillId="52" borderId="87" applyNumberFormat="0" applyFont="0" applyAlignment="0" applyProtection="0"/>
    <xf numFmtId="0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0" fontId="51" fillId="52" borderId="87" applyNumberFormat="0" applyFont="0" applyAlignment="0" applyProtection="0"/>
    <xf numFmtId="172" fontId="51" fillId="52" borderId="87" applyNumberFormat="0" applyFont="0" applyAlignment="0" applyProtection="0"/>
    <xf numFmtId="164" fontId="51" fillId="52" borderId="87" applyNumberFormat="0" applyFont="0" applyAlignment="0" applyProtection="0"/>
    <xf numFmtId="164" fontId="51" fillId="52" borderId="87" applyNumberFormat="0" applyFont="0" applyAlignment="0" applyProtection="0"/>
    <xf numFmtId="172" fontId="51" fillId="52" borderId="87" applyNumberFormat="0" applyFont="0" applyAlignment="0" applyProtection="0"/>
    <xf numFmtId="0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0" fontId="85" fillId="16" borderId="86" applyNumberFormat="0" applyAlignment="0" applyProtection="0"/>
    <xf numFmtId="0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0" fontId="85" fillId="16" borderId="86" applyNumberFormat="0" applyAlignment="0" applyProtection="0"/>
    <xf numFmtId="0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0" fontId="85" fillId="16" borderId="86" applyNumberFormat="0" applyAlignment="0" applyProtection="0"/>
    <xf numFmtId="172" fontId="85" fillId="16" borderId="86" applyNumberFormat="0" applyAlignment="0" applyProtection="0"/>
    <xf numFmtId="164" fontId="85" fillId="16" borderId="86" applyNumberFormat="0" applyAlignment="0" applyProtection="0"/>
    <xf numFmtId="164" fontId="85" fillId="16" borderId="86" applyNumberFormat="0" applyAlignment="0" applyProtection="0"/>
    <xf numFmtId="172" fontId="85" fillId="16" borderId="86" applyNumberFormat="0" applyAlignment="0" applyProtection="0"/>
    <xf numFmtId="10" fontId="62" fillId="49" borderId="80" applyNumberFormat="0" applyBorder="0" applyAlignment="0" applyProtection="0"/>
    <xf numFmtId="10" fontId="62" fillId="49" borderId="80" applyNumberFormat="0" applyBorder="0" applyAlignment="0" applyProtection="0"/>
    <xf numFmtId="10" fontId="62" fillId="49" borderId="80" applyNumberFormat="0" applyBorder="0" applyAlignment="0" applyProtection="0"/>
    <xf numFmtId="10" fontId="62" fillId="49" borderId="80" applyNumberFormat="0" applyBorder="0" applyAlignment="0" applyProtection="0"/>
    <xf numFmtId="10" fontId="62" fillId="49" borderId="80" applyNumberFormat="0" applyBorder="0" applyAlignment="0" applyProtection="0"/>
    <xf numFmtId="10" fontId="62" fillId="49" borderId="80" applyNumberFormat="0" applyBorder="0" applyAlignment="0" applyProtection="0"/>
    <xf numFmtId="10" fontId="62" fillId="49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3" fillId="37" borderId="80" applyNumberFormat="0" applyBorder="0" applyAlignment="0" applyProtection="0"/>
    <xf numFmtId="10" fontId="62" fillId="49" borderId="80" applyNumberFormat="0" applyBorder="0" applyAlignment="0" applyProtection="0"/>
    <xf numFmtId="0" fontId="67" fillId="0" borderId="85">
      <alignment horizontal="left" vertical="center"/>
    </xf>
    <xf numFmtId="164" fontId="67" fillId="0" borderId="85">
      <alignment horizontal="left" vertical="center"/>
    </xf>
    <xf numFmtId="164" fontId="67" fillId="0" borderId="85">
      <alignment horizontal="left" vertical="center"/>
    </xf>
    <xf numFmtId="0" fontId="67" fillId="0" borderId="85">
      <alignment horizontal="left" vertical="center"/>
    </xf>
    <xf numFmtId="164" fontId="67" fillId="0" borderId="85">
      <alignment horizontal="left" vertical="center"/>
    </xf>
    <xf numFmtId="164" fontId="67" fillId="0" borderId="85">
      <alignment horizontal="left" vertical="center"/>
    </xf>
    <xf numFmtId="0" fontId="67" fillId="0" borderId="85">
      <alignment horizontal="left" vertical="center"/>
    </xf>
    <xf numFmtId="0" fontId="67" fillId="0" borderId="85">
      <alignment horizontal="left" vertical="center"/>
    </xf>
    <xf numFmtId="184" fontId="53" fillId="0" borderId="80"/>
    <xf numFmtId="184" fontId="53" fillId="0" borderId="80"/>
    <xf numFmtId="184" fontId="53" fillId="0" borderId="80"/>
    <xf numFmtId="184" fontId="53" fillId="0" borderId="80"/>
    <xf numFmtId="0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0" fontId="46" fillId="38" borderId="86" applyNumberFormat="0" applyAlignment="0" applyProtection="0"/>
    <xf numFmtId="0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0" fontId="46" fillId="38" borderId="86" applyNumberFormat="0" applyAlignment="0" applyProtection="0"/>
    <xf numFmtId="0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0" fontId="46" fillId="38" borderId="86" applyNumberFormat="0" applyAlignment="0" applyProtection="0"/>
    <xf numFmtId="172" fontId="46" fillId="38" borderId="86" applyNumberFormat="0" applyAlignment="0" applyProtection="0"/>
    <xf numFmtId="164" fontId="46" fillId="38" borderId="86" applyNumberFormat="0" applyAlignment="0" applyProtection="0"/>
    <xf numFmtId="164" fontId="46" fillId="38" borderId="86" applyNumberFormat="0" applyAlignment="0" applyProtection="0"/>
    <xf numFmtId="172" fontId="46" fillId="38" borderId="86" applyNumberFormat="0" applyAlignment="0" applyProtection="0"/>
    <xf numFmtId="179" fontId="45" fillId="0" borderId="84" applyAlignment="0" applyProtection="0"/>
    <xf numFmtId="179" fontId="45" fillId="0" borderId="84" applyAlignment="0" applyProtection="0"/>
    <xf numFmtId="179" fontId="45" fillId="0" borderId="84" applyAlignment="0" applyProtection="0"/>
    <xf numFmtId="179" fontId="45" fillId="0" borderId="84" applyAlignment="0" applyProtection="0"/>
    <xf numFmtId="179" fontId="45" fillId="0" borderId="84" applyAlignment="0" applyProtection="0"/>
    <xf numFmtId="179" fontId="45" fillId="0" borderId="84" applyAlignment="0" applyProtection="0"/>
    <xf numFmtId="179" fontId="45" fillId="0" borderId="84" applyAlignment="0" applyProtection="0"/>
    <xf numFmtId="179" fontId="45" fillId="0" borderId="84" applyAlignment="0" applyProtection="0"/>
    <xf numFmtId="178" fontId="40" fillId="37" borderId="81" applyFont="0" applyFill="0" applyBorder="0" applyProtection="0">
      <alignment vertical="center"/>
    </xf>
    <xf numFmtId="178" fontId="40" fillId="37" borderId="81" applyFont="0" applyFill="0" applyBorder="0" applyProtection="0">
      <alignment vertical="center"/>
    </xf>
    <xf numFmtId="178" fontId="40" fillId="37" borderId="81" applyFont="0" applyFill="0" applyBorder="0" applyProtection="0">
      <alignment vertical="center"/>
    </xf>
    <xf numFmtId="178" fontId="40" fillId="37" borderId="81" applyFont="0" applyFill="0" applyBorder="0" applyProtection="0">
      <alignment vertical="center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9" fillId="8" borderId="80" applyProtection="0">
      <alignment horizontal="left" vertical="top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2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5" applyProtection="0">
      <alignment horizontal="left" vertical="top" wrapText="1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1" fillId="8" borderId="81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6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3" applyProtection="0">
      <alignment horizontal="left" vertical="top"/>
    </xf>
    <xf numFmtId="49" fontId="31" fillId="8" borderId="80" applyProtection="0">
      <alignment horizontal="center" vertical="top"/>
    </xf>
    <xf numFmtId="49" fontId="31" fillId="8" borderId="80" applyProtection="0">
      <alignment horizontal="center" vertical="top"/>
    </xf>
    <xf numFmtId="49" fontId="31" fillId="8" borderId="80" applyProtection="0">
      <alignment horizontal="center" vertical="top"/>
    </xf>
    <xf numFmtId="49" fontId="31" fillId="8" borderId="80" applyProtection="0">
      <alignment horizontal="center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49" fontId="31" fillId="8" borderId="80" applyProtection="0">
      <alignment horizontal="left" vertical="top"/>
    </xf>
    <xf numFmtId="234" fontId="3" fillId="0" borderId="80">
      <alignment vertical="center"/>
    </xf>
    <xf numFmtId="234" fontId="3" fillId="0" borderId="80">
      <alignment vertical="center"/>
    </xf>
    <xf numFmtId="234" fontId="3" fillId="0" borderId="80">
      <alignment vertical="center"/>
    </xf>
    <xf numFmtId="234" fontId="3" fillId="0" borderId="80">
      <alignment vertical="center"/>
    </xf>
    <xf numFmtId="3" fontId="3" fillId="0" borderId="80">
      <alignment vertical="center"/>
    </xf>
    <xf numFmtId="3" fontId="3" fillId="0" borderId="80">
      <alignment vertical="center"/>
    </xf>
    <xf numFmtId="3" fontId="3" fillId="0" borderId="80">
      <alignment vertical="center"/>
    </xf>
    <xf numFmtId="3" fontId="3" fillId="0" borderId="80">
      <alignment vertical="center"/>
    </xf>
    <xf numFmtId="10" fontId="3" fillId="0" borderId="80">
      <alignment vertical="center"/>
    </xf>
    <xf numFmtId="10" fontId="3" fillId="0" borderId="80">
      <alignment vertical="center"/>
    </xf>
    <xf numFmtId="10" fontId="3" fillId="0" borderId="80">
      <alignment vertical="center"/>
    </xf>
    <xf numFmtId="10" fontId="3" fillId="0" borderId="80">
      <alignment vertical="center"/>
    </xf>
    <xf numFmtId="3" fontId="135" fillId="0" borderId="80" applyFont="0" applyFill="0" applyBorder="0" applyAlignment="0" applyProtection="0">
      <alignment horizontal="center" vertical="center"/>
      <protection locked="0"/>
    </xf>
    <xf numFmtId="3" fontId="135" fillId="0" borderId="80" applyFont="0" applyFill="0" applyBorder="0" applyAlignment="0" applyProtection="0">
      <alignment horizontal="center" vertical="center"/>
      <protection locked="0"/>
    </xf>
    <xf numFmtId="3" fontId="135" fillId="0" borderId="80" applyFont="0" applyFill="0" applyBorder="0" applyAlignment="0" applyProtection="0">
      <alignment horizontal="center" vertical="center"/>
      <protection locked="0"/>
    </xf>
    <xf numFmtId="3" fontId="135" fillId="0" borderId="80" applyFont="0" applyFill="0" applyBorder="0" applyAlignment="0" applyProtection="0">
      <alignment horizontal="center" vertical="center"/>
      <protection locked="0"/>
    </xf>
    <xf numFmtId="0" fontId="41" fillId="0" borderId="80">
      <alignment horizontal="centerContinuous" vertical="center" wrapText="1"/>
    </xf>
    <xf numFmtId="0" fontId="41" fillId="0" borderId="80">
      <alignment horizontal="centerContinuous" vertical="center" wrapText="1"/>
    </xf>
    <xf numFmtId="164" fontId="41" fillId="0" borderId="80">
      <alignment horizontal="centerContinuous" vertical="center" wrapText="1"/>
    </xf>
    <xf numFmtId="164" fontId="41" fillId="0" borderId="80">
      <alignment horizontal="centerContinuous" vertical="center" wrapText="1"/>
    </xf>
    <xf numFmtId="0" fontId="41" fillId="0" borderId="80">
      <alignment horizontal="centerContinuous" vertical="center" wrapText="1"/>
    </xf>
    <xf numFmtId="164" fontId="41" fillId="0" borderId="80">
      <alignment horizontal="centerContinuous" vertical="center" wrapText="1"/>
    </xf>
    <xf numFmtId="164" fontId="41" fillId="0" borderId="80">
      <alignment horizontal="centerContinuous" vertical="center" wrapText="1"/>
    </xf>
    <xf numFmtId="0" fontId="41" fillId="0" borderId="80">
      <alignment horizontal="centerContinuous" vertical="center" wrapText="1"/>
    </xf>
    <xf numFmtId="0" fontId="51" fillId="58" borderId="80">
      <alignment horizontal="center" vertical="center"/>
    </xf>
    <xf numFmtId="3" fontId="111" fillId="56" borderId="80">
      <alignment horizontal="center" vertical="center"/>
    </xf>
    <xf numFmtId="3" fontId="111" fillId="56" borderId="80">
      <alignment horizontal="center" vertical="center"/>
    </xf>
    <xf numFmtId="3" fontId="111" fillId="56" borderId="80">
      <alignment horizontal="center" vertical="center"/>
    </xf>
    <xf numFmtId="3" fontId="111" fillId="56" borderId="80">
      <alignment horizontal="center" vertical="center"/>
    </xf>
    <xf numFmtId="164" fontId="51" fillId="58" borderId="80">
      <alignment horizontal="center" vertical="center"/>
    </xf>
    <xf numFmtId="164" fontId="51" fillId="58" borderId="80">
      <alignment horizontal="center" vertical="center"/>
    </xf>
    <xf numFmtId="0" fontId="51" fillId="58" borderId="80">
      <alignment horizontal="center" vertical="center"/>
    </xf>
  </cellStyleXfs>
  <cellXfs count="150">
    <xf numFmtId="0" fontId="0" fillId="0" borderId="0" xfId="0"/>
    <xf numFmtId="0" fontId="0" fillId="0" borderId="1" xfId="0" applyBorder="1"/>
    <xf numFmtId="0" fontId="1" fillId="0" borderId="0" xfId="3" applyFont="1"/>
    <xf numFmtId="0" fontId="1" fillId="2" borderId="0" xfId="3" applyFont="1" applyFill="1"/>
    <xf numFmtId="0" fontId="6" fillId="3" borderId="5" xfId="3" applyFont="1" applyFill="1" applyBorder="1" applyAlignment="1">
      <alignment horizontal="center"/>
    </xf>
    <xf numFmtId="17" fontId="6" fillId="3" borderId="6" xfId="3" applyNumberFormat="1" applyFont="1" applyFill="1" applyBorder="1"/>
    <xf numFmtId="17" fontId="6" fillId="3" borderId="7" xfId="3" applyNumberFormat="1" applyFont="1" applyFill="1" applyBorder="1"/>
    <xf numFmtId="17" fontId="6" fillId="3" borderId="9" xfId="3" applyNumberFormat="1" applyFont="1" applyFill="1" applyBorder="1"/>
    <xf numFmtId="0" fontId="6" fillId="3" borderId="8" xfId="3" applyFont="1" applyFill="1" applyBorder="1"/>
    <xf numFmtId="17" fontId="1" fillId="3" borderId="7" xfId="3" applyNumberFormat="1" applyFont="1" applyFill="1" applyBorder="1"/>
    <xf numFmtId="0" fontId="7" fillId="0" borderId="10" xfId="0" applyFont="1" applyFill="1" applyBorder="1" applyAlignment="1">
      <alignment horizontal="center" wrapText="1" readingOrder="1"/>
    </xf>
    <xf numFmtId="166" fontId="0" fillId="0" borderId="1" xfId="5" applyNumberFormat="1" applyFont="1" applyFill="1" applyBorder="1"/>
    <xf numFmtId="166" fontId="0" fillId="0" borderId="12" xfId="5" applyNumberFormat="1" applyFont="1" applyFill="1" applyBorder="1"/>
    <xf numFmtId="0" fontId="7" fillId="0" borderId="5" xfId="0" applyFont="1" applyFill="1" applyBorder="1" applyAlignment="1">
      <alignment horizontal="center" wrapText="1" readingOrder="1"/>
    </xf>
    <xf numFmtId="0" fontId="6" fillId="0" borderId="13" xfId="3" applyFont="1" applyFill="1" applyBorder="1"/>
    <xf numFmtId="0" fontId="6" fillId="0" borderId="14" xfId="3" applyFont="1" applyFill="1" applyBorder="1"/>
    <xf numFmtId="0" fontId="6" fillId="0" borderId="15" xfId="3" applyFont="1" applyFill="1" applyBorder="1"/>
    <xf numFmtId="0" fontId="9" fillId="0" borderId="0" xfId="3" applyFont="1"/>
    <xf numFmtId="10" fontId="1" fillId="0" borderId="0" xfId="2" applyNumberFormat="1" applyFont="1"/>
    <xf numFmtId="165" fontId="1" fillId="0" borderId="0" xfId="3" applyNumberFormat="1" applyFont="1"/>
    <xf numFmtId="0" fontId="5" fillId="0" borderId="0" xfId="3" applyFont="1"/>
    <xf numFmtId="44" fontId="0" fillId="0" borderId="0" xfId="5" applyFont="1"/>
    <xf numFmtId="0" fontId="10" fillId="4" borderId="16" xfId="3" applyFont="1" applyFill="1" applyBorder="1" applyAlignment="1">
      <alignment vertical="center" wrapText="1" readingOrder="1"/>
    </xf>
    <xf numFmtId="9" fontId="10" fillId="4" borderId="17" xfId="7" applyFont="1" applyFill="1" applyBorder="1" applyAlignment="1">
      <alignment horizontal="centerContinuous" wrapText="1"/>
    </xf>
    <xf numFmtId="9" fontId="10" fillId="4" borderId="16" xfId="7" applyFont="1" applyFill="1" applyBorder="1" applyAlignment="1">
      <alignment wrapText="1"/>
    </xf>
    <xf numFmtId="0" fontId="10" fillId="4" borderId="18" xfId="3" applyFont="1" applyFill="1" applyBorder="1" applyAlignment="1">
      <alignment vertical="center" wrapText="1" readingOrder="1"/>
    </xf>
    <xf numFmtId="9" fontId="10" fillId="4" borderId="17" xfId="7" applyFont="1" applyFill="1" applyBorder="1" applyAlignment="1">
      <alignment horizontal="center" wrapText="1"/>
    </xf>
    <xf numFmtId="9" fontId="10" fillId="4" borderId="18" xfId="7" applyFont="1" applyFill="1" applyBorder="1" applyAlignment="1">
      <alignment wrapText="1"/>
    </xf>
    <xf numFmtId="0" fontId="11" fillId="5" borderId="17" xfId="3" applyFont="1" applyFill="1" applyBorder="1" applyAlignment="1">
      <alignment horizontal="left" wrapText="1" readingOrder="1"/>
    </xf>
    <xf numFmtId="9" fontId="11" fillId="5" borderId="17" xfId="7" applyFont="1" applyFill="1" applyBorder="1" applyAlignment="1">
      <alignment horizontal="center" wrapText="1"/>
    </xf>
    <xf numFmtId="9" fontId="12" fillId="6" borderId="17" xfId="7" applyFont="1" applyFill="1" applyBorder="1" applyAlignment="1">
      <alignment horizontal="center" vertical="top" wrapText="1"/>
    </xf>
    <xf numFmtId="1" fontId="12" fillId="6" borderId="17" xfId="3" applyNumberFormat="1" applyFont="1" applyFill="1" applyBorder="1" applyAlignment="1">
      <alignment horizontal="center" vertical="top" wrapText="1"/>
    </xf>
    <xf numFmtId="9" fontId="1" fillId="0" borderId="0" xfId="3" applyNumberFormat="1" applyFont="1"/>
    <xf numFmtId="9" fontId="13" fillId="6" borderId="17" xfId="7" applyFont="1" applyFill="1" applyBorder="1" applyAlignment="1">
      <alignment horizontal="center" vertical="top" wrapText="1"/>
    </xf>
    <xf numFmtId="9" fontId="12" fillId="6" borderId="19" xfId="7" applyFont="1" applyFill="1" applyBorder="1" applyAlignment="1">
      <alignment horizontal="center" vertical="top" wrapText="1"/>
    </xf>
    <xf numFmtId="0" fontId="14" fillId="6" borderId="17" xfId="3" applyFont="1" applyFill="1" applyBorder="1" applyAlignment="1">
      <alignment vertical="top" wrapText="1"/>
    </xf>
    <xf numFmtId="0" fontId="0" fillId="0" borderId="0" xfId="3" applyFont="1"/>
    <xf numFmtId="0" fontId="5" fillId="0" borderId="3" xfId="0" applyFont="1" applyBorder="1" applyAlignment="1">
      <alignment horizontal="center"/>
    </xf>
    <xf numFmtId="0" fontId="2" fillId="0" borderId="0" xfId="3" applyFont="1"/>
    <xf numFmtId="168" fontId="16" fillId="4" borderId="17" xfId="7" applyNumberFormat="1" applyFont="1" applyFill="1" applyBorder="1" applyAlignment="1">
      <alignment horizontal="center" vertical="center" wrapText="1"/>
    </xf>
    <xf numFmtId="168" fontId="17" fillId="4" borderId="17" xfId="3" applyNumberFormat="1" applyFont="1" applyFill="1" applyBorder="1" applyAlignment="1">
      <alignment horizontal="center" vertical="center" wrapText="1"/>
    </xf>
    <xf numFmtId="0" fontId="11" fillId="5" borderId="17" xfId="7" applyNumberFormat="1" applyFont="1" applyFill="1" applyBorder="1" applyAlignment="1">
      <alignment horizontal="center" wrapText="1"/>
    </xf>
    <xf numFmtId="9" fontId="19" fillId="4" borderId="17" xfId="7" applyFont="1" applyFill="1" applyBorder="1" applyAlignment="1">
      <alignment horizontal="center" vertical="top" wrapText="1"/>
    </xf>
    <xf numFmtId="0" fontId="18" fillId="4" borderId="17" xfId="3" applyFont="1" applyFill="1" applyBorder="1" applyAlignment="1">
      <alignment horizontal="left" wrapText="1" readingOrder="1"/>
    </xf>
    <xf numFmtId="0" fontId="18" fillId="4" borderId="17" xfId="3" applyFont="1" applyFill="1" applyBorder="1" applyAlignment="1">
      <alignment horizontal="left" vertical="center" wrapText="1" readingOrder="1"/>
    </xf>
    <xf numFmtId="0" fontId="0" fillId="3" borderId="1" xfId="3" applyFont="1" applyFill="1" applyBorder="1" applyAlignment="1">
      <alignment wrapText="1"/>
    </xf>
    <xf numFmtId="0" fontId="2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2" fontId="11" fillId="5" borderId="17" xfId="7" applyNumberFormat="1" applyFont="1" applyFill="1" applyBorder="1" applyAlignment="1">
      <alignment horizontal="center" wrapText="1"/>
    </xf>
    <xf numFmtId="9" fontId="10" fillId="4" borderId="17" xfId="7" applyFont="1" applyFill="1" applyBorder="1" applyAlignment="1">
      <alignment horizontal="center" vertical="top" wrapText="1"/>
    </xf>
    <xf numFmtId="0" fontId="10" fillId="4" borderId="16" xfId="3" applyFont="1" applyFill="1" applyBorder="1" applyAlignment="1">
      <alignment vertical="top" wrapText="1"/>
    </xf>
    <xf numFmtId="0" fontId="20" fillId="0" borderId="0" xfId="3" applyFont="1"/>
    <xf numFmtId="0" fontId="2" fillId="0" borderId="0" xfId="3" applyFont="1" applyFill="1" applyBorder="1" applyAlignment="1">
      <alignment wrapText="1"/>
    </xf>
    <xf numFmtId="0" fontId="2" fillId="0" borderId="0" xfId="3" applyFont="1" applyBorder="1"/>
    <xf numFmtId="44" fontId="8" fillId="2" borderId="23" xfId="5" applyFont="1" applyFill="1" applyBorder="1"/>
    <xf numFmtId="17" fontId="0" fillId="3" borderId="22" xfId="3" applyNumberFormat="1" applyFont="1" applyFill="1" applyBorder="1" applyAlignment="1">
      <alignment wrapText="1"/>
    </xf>
    <xf numFmtId="17" fontId="0" fillId="3" borderId="22" xfId="3" applyNumberFormat="1" applyFont="1" applyFill="1" applyBorder="1" applyAlignment="1"/>
    <xf numFmtId="0" fontId="0" fillId="3" borderId="8" xfId="3" applyFont="1" applyFill="1" applyBorder="1" applyAlignment="1">
      <alignment wrapText="1"/>
    </xf>
    <xf numFmtId="17" fontId="1" fillId="3" borderId="6" xfId="3" applyNumberFormat="1" applyFont="1" applyFill="1" applyBorder="1"/>
    <xf numFmtId="166" fontId="0" fillId="0" borderId="23" xfId="5" applyNumberFormat="1" applyFont="1" applyFill="1" applyBorder="1"/>
    <xf numFmtId="166" fontId="1" fillId="0" borderId="0" xfId="3" applyNumberFormat="1" applyFont="1" applyBorder="1"/>
    <xf numFmtId="166" fontId="0" fillId="0" borderId="24" xfId="5" applyNumberFormat="1" applyFont="1" applyFill="1" applyBorder="1"/>
    <xf numFmtId="166" fontId="0" fillId="2" borderId="10" xfId="5" applyNumberFormat="1" applyFont="1" applyFill="1" applyBorder="1"/>
    <xf numFmtId="166" fontId="0" fillId="2" borderId="24" xfId="5" applyNumberFormat="1" applyFont="1" applyFill="1" applyBorder="1"/>
    <xf numFmtId="0" fontId="5" fillId="0" borderId="3" xfId="0" applyFont="1" applyBorder="1" applyAlignment="1">
      <alignment horizontal="center"/>
    </xf>
    <xf numFmtId="44" fontId="1" fillId="0" borderId="0" xfId="3" applyNumberFormat="1" applyFont="1"/>
    <xf numFmtId="168" fontId="17" fillId="6" borderId="0" xfId="3" applyNumberFormat="1" applyFont="1" applyFill="1" applyBorder="1" applyAlignment="1">
      <alignment horizontal="center" vertical="center" wrapText="1"/>
    </xf>
    <xf numFmtId="0" fontId="11" fillId="6" borderId="0" xfId="7" applyNumberFormat="1" applyFont="1" applyFill="1" applyBorder="1" applyAlignment="1">
      <alignment horizontal="center" wrapText="1"/>
    </xf>
    <xf numFmtId="9" fontId="1" fillId="0" borderId="0" xfId="2" applyFont="1"/>
    <xf numFmtId="43" fontId="1" fillId="0" borderId="0" xfId="1" applyFont="1"/>
    <xf numFmtId="2" fontId="1" fillId="0" borderId="0" xfId="3" applyNumberFormat="1" applyFont="1"/>
    <xf numFmtId="0" fontId="0" fillId="6" borderId="1" xfId="0" applyFill="1" applyBorder="1"/>
    <xf numFmtId="169" fontId="1" fillId="0" borderId="0" xfId="2" applyNumberFormat="1" applyFont="1"/>
    <xf numFmtId="166" fontId="1" fillId="0" borderId="0" xfId="3" applyNumberFormat="1" applyFont="1"/>
    <xf numFmtId="166" fontId="0" fillId="6" borderId="10" xfId="5" applyNumberFormat="1" applyFont="1" applyFill="1" applyBorder="1"/>
    <xf numFmtId="17" fontId="6" fillId="3" borderId="22" xfId="3" applyNumberFormat="1" applyFont="1" applyFill="1" applyBorder="1"/>
    <xf numFmtId="0" fontId="6" fillId="0" borderId="61" xfId="3" applyFont="1" applyFill="1" applyBorder="1"/>
    <xf numFmtId="17" fontId="138" fillId="3" borderId="6" xfId="3" applyNumberFormat="1" applyFont="1" applyFill="1" applyBorder="1" applyAlignment="1">
      <alignment wrapText="1"/>
    </xf>
    <xf numFmtId="44" fontId="8" fillId="59" borderId="59" xfId="5" applyFont="1" applyFill="1" applyBorder="1"/>
    <xf numFmtId="43" fontId="8" fillId="0" borderId="60" xfId="3" applyNumberFormat="1" applyFont="1" applyFill="1" applyBorder="1"/>
    <xf numFmtId="0" fontId="6" fillId="0" borderId="57" xfId="3" applyFont="1" applyFill="1" applyBorder="1"/>
    <xf numFmtId="165" fontId="8" fillId="0" borderId="58" xfId="3" applyNumberFormat="1" applyFont="1" applyFill="1" applyBorder="1"/>
    <xf numFmtId="0" fontId="5" fillId="0" borderId="3" xfId="0" applyFont="1" applyBorder="1" applyAlignment="1">
      <alignment horizontal="center"/>
    </xf>
    <xf numFmtId="43" fontId="1" fillId="0" borderId="0" xfId="3" applyNumberFormat="1" applyFont="1"/>
    <xf numFmtId="43" fontId="8" fillId="0" borderId="62" xfId="3" applyNumberFormat="1" applyFont="1" applyFill="1" applyBorder="1"/>
    <xf numFmtId="0" fontId="15" fillId="0" borderId="0" xfId="3" applyFont="1"/>
    <xf numFmtId="0" fontId="1" fillId="0" borderId="0" xfId="3" applyFont="1" applyBorder="1" applyAlignment="1"/>
    <xf numFmtId="0" fontId="143" fillId="0" borderId="0" xfId="3" applyFont="1"/>
    <xf numFmtId="0" fontId="10" fillId="4" borderId="16" xfId="3" applyFont="1" applyFill="1" applyBorder="1" applyAlignment="1">
      <alignment horizontal="center" vertical="top" wrapText="1"/>
    </xf>
    <xf numFmtId="0" fontId="11" fillId="5" borderId="17" xfId="3" applyNumberFormat="1" applyFont="1" applyFill="1" applyBorder="1" applyAlignment="1">
      <alignment horizontal="center" wrapText="1" readingOrder="1"/>
    </xf>
    <xf numFmtId="0" fontId="11" fillId="5" borderId="17" xfId="7" applyNumberFormat="1" applyFont="1" applyFill="1" applyBorder="1" applyAlignment="1">
      <alignment horizontal="center" wrapText="1" readingOrder="1"/>
    </xf>
    <xf numFmtId="0" fontId="0" fillId="3" borderId="1" xfId="3" applyFont="1" applyFill="1" applyBorder="1" applyAlignment="1">
      <alignment horizontal="center" wrapText="1"/>
    </xf>
    <xf numFmtId="0" fontId="6" fillId="3" borderId="63" xfId="3" applyFont="1" applyFill="1" applyBorder="1" applyAlignment="1">
      <alignment horizontal="center"/>
    </xf>
    <xf numFmtId="17" fontId="6" fillId="3" borderId="8" xfId="3" applyNumberFormat="1" applyFont="1" applyFill="1" applyBorder="1"/>
    <xf numFmtId="17" fontId="138" fillId="3" borderId="9" xfId="3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 readingOrder="1"/>
    </xf>
    <xf numFmtId="0" fontId="8" fillId="59" borderId="64" xfId="5" applyNumberFormat="1" applyFont="1" applyFill="1" applyBorder="1"/>
    <xf numFmtId="2" fontId="8" fillId="0" borderId="64" xfId="6" applyNumberFormat="1" applyFont="1" applyFill="1" applyBorder="1" applyAlignment="1">
      <alignment horizontal="center"/>
    </xf>
    <xf numFmtId="166" fontId="0" fillId="0" borderId="66" xfId="5" applyNumberFormat="1" applyFont="1" applyFill="1" applyBorder="1"/>
    <xf numFmtId="166" fontId="0" fillId="0" borderId="65" xfId="5" applyNumberFormat="1" applyFont="1" applyFill="1" applyBorder="1"/>
    <xf numFmtId="166" fontId="0" fillId="0" borderId="67" xfId="5" applyNumberFormat="1" applyFont="1" applyFill="1" applyBorder="1"/>
    <xf numFmtId="9" fontId="0" fillId="2" borderId="67" xfId="2" applyFont="1" applyFill="1" applyBorder="1"/>
    <xf numFmtId="166" fontId="0" fillId="2" borderId="67" xfId="5" applyNumberFormat="1" applyFont="1" applyFill="1" applyBorder="1"/>
    <xf numFmtId="166" fontId="0" fillId="0" borderId="68" xfId="5" applyNumberFormat="1" applyFont="1" applyFill="1" applyBorder="1"/>
    <xf numFmtId="0" fontId="7" fillId="0" borderId="65" xfId="0" applyFont="1" applyFill="1" applyBorder="1" applyAlignment="1">
      <alignment horizontal="center" wrapText="1" readingOrder="1"/>
    </xf>
    <xf numFmtId="0" fontId="7" fillId="0" borderId="67" xfId="0" applyFont="1" applyFill="1" applyBorder="1" applyAlignment="1">
      <alignment horizontal="center" wrapText="1" readingOrder="1"/>
    </xf>
    <xf numFmtId="0" fontId="1" fillId="0" borderId="65" xfId="3" applyFont="1" applyBorder="1"/>
    <xf numFmtId="0" fontId="6" fillId="0" borderId="67" xfId="3" applyFont="1" applyFill="1" applyBorder="1"/>
    <xf numFmtId="0" fontId="6" fillId="0" borderId="62" xfId="3" applyFont="1" applyFill="1" applyBorder="1"/>
    <xf numFmtId="0" fontId="6" fillId="0" borderId="39" xfId="3" applyNumberFormat="1" applyFont="1" applyFill="1" applyBorder="1"/>
    <xf numFmtId="2" fontId="8" fillId="0" borderId="69" xfId="6" applyNumberFormat="1" applyFont="1" applyFill="1" applyBorder="1" applyAlignment="1">
      <alignment horizontal="center"/>
    </xf>
    <xf numFmtId="169" fontId="1" fillId="0" borderId="0" xfId="3" applyNumberFormat="1" applyFont="1"/>
    <xf numFmtId="10" fontId="11" fillId="2" borderId="17" xfId="2" applyNumberFormat="1" applyFont="1" applyFill="1" applyBorder="1" applyAlignment="1">
      <alignment horizontal="left" wrapText="1" readingOrder="1"/>
    </xf>
    <xf numFmtId="42" fontId="0" fillId="0" borderId="0" xfId="0" applyNumberFormat="1" applyFont="1" applyFill="1" applyBorder="1" applyAlignment="1">
      <alignment horizontal="left" vertical="center"/>
    </xf>
    <xf numFmtId="4" fontId="0" fillId="0" borderId="65" xfId="0" applyNumberFormat="1" applyBorder="1" applyAlignment="1">
      <alignment horizontal="center"/>
    </xf>
    <xf numFmtId="9" fontId="12" fillId="6" borderId="16" xfId="7" applyFont="1" applyFill="1" applyBorder="1" applyAlignment="1">
      <alignment horizontal="center" vertical="top" wrapText="1"/>
    </xf>
    <xf numFmtId="1" fontId="12" fillId="6" borderId="16" xfId="3" applyNumberFormat="1" applyFont="1" applyFill="1" applyBorder="1" applyAlignment="1">
      <alignment horizontal="center" vertical="top" wrapText="1"/>
    </xf>
    <xf numFmtId="0" fontId="6" fillId="3" borderId="65" xfId="3" applyFont="1" applyFill="1" applyBorder="1" applyAlignment="1">
      <alignment horizontal="center"/>
    </xf>
    <xf numFmtId="0" fontId="0" fillId="0" borderId="65" xfId="3" applyFont="1" applyBorder="1" applyAlignment="1">
      <alignment wrapText="1"/>
    </xf>
    <xf numFmtId="0" fontId="0" fillId="0" borderId="65" xfId="3" applyFont="1" applyBorder="1" applyAlignment="1">
      <alignment horizontal="center" wrapText="1"/>
    </xf>
    <xf numFmtId="0" fontId="1" fillId="2" borderId="65" xfId="3" applyFont="1" applyFill="1" applyBorder="1" applyAlignment="1">
      <alignment horizontal="center" wrapText="1"/>
    </xf>
    <xf numFmtId="44" fontId="1" fillId="2" borderId="65" xfId="3" applyNumberFormat="1" applyFont="1" applyFill="1" applyBorder="1" applyAlignment="1">
      <alignment horizontal="center" wrapText="1"/>
    </xf>
    <xf numFmtId="0" fontId="0" fillId="0" borderId="0" xfId="3" applyFont="1" applyBorder="1" applyAlignment="1">
      <alignment vertical="center" wrapText="1"/>
    </xf>
    <xf numFmtId="0" fontId="1" fillId="2" borderId="0" xfId="3" applyFont="1" applyFill="1" applyBorder="1"/>
    <xf numFmtId="9" fontId="10" fillId="4" borderId="17" xfId="7" applyFont="1" applyFill="1" applyBorder="1" applyAlignment="1">
      <alignment horizontal="center" wrapText="1"/>
    </xf>
    <xf numFmtId="9" fontId="11" fillId="5" borderId="17" xfId="7" applyFont="1" applyFill="1" applyBorder="1" applyAlignment="1">
      <alignment horizontal="center" wrapText="1"/>
    </xf>
    <xf numFmtId="9" fontId="11" fillId="5" borderId="17" xfId="7" applyNumberFormat="1" applyFont="1" applyFill="1" applyBorder="1" applyAlignment="1">
      <alignment horizontal="center" wrapText="1"/>
    </xf>
    <xf numFmtId="167" fontId="11" fillId="5" borderId="17" xfId="7" applyNumberFormat="1" applyFont="1" applyFill="1" applyBorder="1" applyAlignment="1">
      <alignment horizontal="center" wrapText="1"/>
    </xf>
    <xf numFmtId="9" fontId="10" fillId="4" borderId="17" xfId="7" applyNumberFormat="1" applyFont="1" applyFill="1" applyBorder="1" applyAlignment="1">
      <alignment horizontal="center" wrapText="1"/>
    </xf>
    <xf numFmtId="165" fontId="8" fillId="0" borderId="64" xfId="6" applyNumberFormat="1" applyFont="1" applyFill="1" applyBorder="1"/>
    <xf numFmtId="165" fontId="8" fillId="0" borderId="82" xfId="6" applyNumberFormat="1" applyFont="1" applyFill="1" applyBorder="1"/>
    <xf numFmtId="165" fontId="8" fillId="0" borderId="82" xfId="6" applyNumberFormat="1" applyFont="1" applyFill="1" applyBorder="1"/>
    <xf numFmtId="0" fontId="0" fillId="0" borderId="71" xfId="3" applyFont="1" applyBorder="1" applyAlignment="1">
      <alignment horizontal="center" vertical="center"/>
    </xf>
    <xf numFmtId="0" fontId="0" fillId="0" borderId="28" xfId="3" applyFont="1" applyBorder="1" applyAlignment="1">
      <alignment horizontal="center" vertical="center"/>
    </xf>
    <xf numFmtId="0" fontId="0" fillId="0" borderId="65" xfId="3" applyFont="1" applyBorder="1" applyAlignment="1">
      <alignment horizontal="center" vertical="center" wrapText="1"/>
    </xf>
    <xf numFmtId="0" fontId="0" fillId="0" borderId="65" xfId="3" applyFont="1" applyBorder="1" applyAlignment="1">
      <alignment horizontal="center" vertical="center"/>
    </xf>
    <xf numFmtId="9" fontId="10" fillId="4" borderId="72" xfId="7" applyFont="1" applyFill="1" applyBorder="1" applyAlignment="1">
      <alignment horizontal="center" wrapText="1"/>
    </xf>
    <xf numFmtId="9" fontId="10" fillId="4" borderId="73" xfId="7" applyFont="1" applyFill="1" applyBorder="1" applyAlignment="1">
      <alignment horizontal="center" wrapText="1"/>
    </xf>
    <xf numFmtId="14" fontId="4" fillId="0" borderId="2" xfId="4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67" xfId="3" applyFont="1" applyFill="1" applyBorder="1" applyAlignment="1">
      <alignment horizontal="center"/>
    </xf>
    <xf numFmtId="0" fontId="6" fillId="3" borderId="70" xfId="3" applyFont="1" applyFill="1" applyBorder="1" applyAlignment="1">
      <alignment horizontal="center"/>
    </xf>
    <xf numFmtId="0" fontId="6" fillId="3" borderId="64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3" applyFont="1" applyBorder="1" applyAlignment="1">
      <alignment horizontal="left" vertical="center" wrapText="1"/>
    </xf>
  </cellXfs>
  <cellStyles count="10735">
    <cellStyle name="_x0012_" xfId="11"/>
    <cellStyle name="_x0012_ 2" xfId="12"/>
    <cellStyle name="_x0012_ 3" xfId="13"/>
    <cellStyle name="_x0012_ 4" xfId="14"/>
    <cellStyle name="_x0012_ 5" xfId="15"/>
    <cellStyle name="%" xfId="16"/>
    <cellStyle name="% 2" xfId="17"/>
    <cellStyle name="% 2 2" xfId="18"/>
    <cellStyle name="%_~0987334" xfId="19"/>
    <cellStyle name="%_~6653562" xfId="20"/>
    <cellStyle name="%_~8013646" xfId="21"/>
    <cellStyle name="%_Bistroff 2010_print plan_08.06.2010" xfId="22"/>
    <cellStyle name="%_Bistroff 2011_18.11.2011" xfId="23"/>
    <cellStyle name="%_Bistroff 2011_28.12.2011" xfId="24"/>
    <cellStyle name="%_Bistroff 2011_6.12.2011" xfId="25"/>
    <cellStyle name="%_Bistroff 2011_6.12.2011_1" xfId="26"/>
    <cellStyle name="%_Bistroff WEB to be updated for oct-nov 2010" xfId="27"/>
    <cellStyle name="%_BISTROFF_BREBIOTIC INITIATIVE_AUG-SEPT 2010" xfId="28"/>
    <cellStyle name="%_BISTROFF_BREBIOTIC INITIATIVE_AUG-SEPT 2010_updated 16.06.2010" xfId="29"/>
    <cellStyle name="%_BISTROFF_BREBIOTIC INITIATIVE_PRINT_SEPT 2010" xfId="30"/>
    <cellStyle name="%_BISTROFF_BREBIOTIC INITIATIVE_TOPICS in SEGODNYA UTROM on NTV_SEPT 2010" xfId="31"/>
    <cellStyle name="%_BISTROFF_BREBIOTIC INITIATIVE_WEB PART-articles_AUG 2010" xfId="32"/>
    <cellStyle name="%_Bistroff_Flowchart_2010_30.07.2010_optional" xfId="33"/>
    <cellStyle name="%_Bistrov_WEB" xfId="34"/>
    <cellStyle name="%_Bistrov_WEB_rev2" xfId="35"/>
    <cellStyle name="%_Bon Pari 2010 Flowchart 17.06.10 Reg TV 10 mio" xfId="36"/>
    <cellStyle name="%_Book3" xfId="37"/>
    <cellStyle name="%_CE Kosmostars STS_28.09.2010" xfId="38"/>
    <cellStyle name="%_Copy of Flowchart GFGL 2011_20.08.2010" xfId="39"/>
    <cellStyle name="%_CPW Flowchart 02.07.2010_to be conf" xfId="40"/>
    <cellStyle name="%_Current_ext" xfId="41"/>
    <cellStyle name="%_dealines" xfId="42"/>
    <cellStyle name="%_Fitness OOH_sept_16.07" xfId="43"/>
    <cellStyle name="%_Fitness OOH_sept_3.08" xfId="44"/>
    <cellStyle name="%_Gold_Просчет размещения в прессе_2010_01_22 (from buying)" xfId="45"/>
    <cellStyle name="%_Maggi 2010 10.09.2010" xfId="46"/>
    <cellStyle name="%_Maggi 2010 17.11.2010_1" xfId="47"/>
    <cellStyle name="%_Maggi 2010 2.07.2010" xfId="48"/>
    <cellStyle name="%_Maggi 2010 27.09.2010" xfId="49"/>
    <cellStyle name="%_Maggi 2011_01.02.2011" xfId="50"/>
    <cellStyle name="%_maggi comparison" xfId="51"/>
    <cellStyle name="%_Maggi current print plan 2010 + add sampling for autumn" xfId="52"/>
    <cellStyle name="%_Nescafe Gold &amp; Green Blend 190210" xfId="53"/>
    <cellStyle name="%_Nescafe Gold 2010 Flowchart_01 03 2010" xfId="54"/>
    <cellStyle name="%_Nescafe Gold 2010 Flowchart_02 02 2010" xfId="55"/>
    <cellStyle name="%_Nescafe Gold 2010 Flowchart_09 02 2010" xfId="56"/>
    <cellStyle name="%_Nescafe Gold 2010 Flowchart_17 02 2010" xfId="57"/>
    <cellStyle name="%_Nescafe Gold 2010 Flowchart_19 02 2010" xfId="58"/>
    <cellStyle name="%_Nescafe Gold 2010 Flowchart_20 01 2010" xfId="59"/>
    <cellStyle name="%_Nescafe Gold 2010 Flowchart_22 01 2010" xfId="60"/>
    <cellStyle name="%_Nescafe Gold 2010 Flowchart_24 02 2010" xfId="61"/>
    <cellStyle name="%_Nescafe Gold 2010 Flowchart_25 02 2010" xfId="62"/>
    <cellStyle name="%_Nescafe Gold 2010 Flowchart_29 12 2009_FOR TV BUYING" xfId="63"/>
    <cellStyle name="%_Nescafe Gold 2010 Flowchart_31 05 2010_" xfId="64"/>
    <cellStyle name="%_Nescafe Gold OOH Buying Plan JAN FINAL" xfId="65"/>
    <cellStyle name="%_Nescafe Gold OOH Buying Plan JAN FINAL_Nescafe Gold 2010 Flowchart_31 05 2010_" xfId="66"/>
    <cellStyle name="%_Nescafe Gold OOH Plan March 100323" xfId="67"/>
    <cellStyle name="%_NIC 2010 Flowchart 04.03.10" xfId="68"/>
    <cellStyle name="%_NIC 2010 Flowchart 10.03.10" xfId="69"/>
    <cellStyle name="%_NIC 2010 Flowchart 17.03.10" xfId="70"/>
    <cellStyle name="%_NIC Impulse 2010 Flowchart 04.02.2010" xfId="71"/>
    <cellStyle name="%_NIC Impulse 2010 Flowchart 27.01.2010" xfId="72"/>
    <cellStyle name="%_аНМ аЮПХ япп ЮБЦ-ДЕЙ 30.04.10" xfId="73"/>
    <cellStyle name="%_Бон Бари СРР авг-дек 30.04.10" xfId="74"/>
    <cellStyle name="_ 2009 (Mar,5)_1" xfId="75"/>
    <cellStyle name="_(by EShabaldina)Nestle reg TV budgets by BU 28.01.09 _инфляция по брендам(Feb,6;9)" xfId="76"/>
    <cellStyle name="_(by EShabaldina)Nestle reg TV budgets by BU 28.01.09 _инфляция по брендам(Feb,6;9)_CPW Flowchart 02.07.2010_to be conf" xfId="77"/>
    <cellStyle name="__INDOOR Monthly Flowchart 091208" xfId="78"/>
    <cellStyle name="__INDOOR Monthly Flowchart 1911008" xfId="79"/>
    <cellStyle name="__INDOOR Monthly Flowchart 230908" xfId="80"/>
    <cellStyle name="__INDOOR Monthly Flowchart 311008" xfId="81"/>
    <cellStyle name="_~0339952" xfId="82"/>
    <cellStyle name="_~0339952 2" xfId="83"/>
    <cellStyle name="_~0462671" xfId="84"/>
    <cellStyle name="_x0012__~0462671" xfId="85"/>
    <cellStyle name="_~0469488" xfId="86"/>
    <cellStyle name="_~0629145" xfId="87"/>
    <cellStyle name="_~0629145 2" xfId="88"/>
    <cellStyle name="_~0629145_Maggi Flowchart 2009 2108" xfId="89"/>
    <cellStyle name="_~0629145_Maggi Flowchart 2009 2108 2" xfId="90"/>
    <cellStyle name="_~0629145_Maggi Flowchart 2009 2108_~0987334" xfId="91"/>
    <cellStyle name="_~0629145_Maggi Flowchart 2009 2108_~6653562" xfId="92"/>
    <cellStyle name="_~0629145_Maggi Flowchart 2009 2108_~8013646" xfId="93"/>
    <cellStyle name="_~0629145_Maggi Flowchart 2009 2108_2010 Flowchart 18.11.2009" xfId="94"/>
    <cellStyle name="_~0629145_Maggi Flowchart 2009 2108_Bistroff 2010_print plan_08.06.2010" xfId="95"/>
    <cellStyle name="_~0629145_Maggi Flowchart 2009 2108_Bistroff 2011_18.11.2011" xfId="96"/>
    <cellStyle name="_~0629145_Maggi Flowchart 2009 2108_Bistroff 2011_28.12.2011" xfId="97"/>
    <cellStyle name="_~0629145_Maggi Flowchart 2009 2108_Bistroff 2011_6.12.2011" xfId="98"/>
    <cellStyle name="_~0629145_Maggi Flowchart 2009 2108_Bistroff 2011_6.12.2011_1" xfId="99"/>
    <cellStyle name="_~0629145_Maggi Flowchart 2009 2108_Bistroff WEB to be updated for oct-nov 2010" xfId="100"/>
    <cellStyle name="_~0629145_Maggi Flowchart 2009 2108_BISTROFF_BREBIOTIC INITIATIVE_AUG-SEPT 2010" xfId="101"/>
    <cellStyle name="_~0629145_Maggi Flowchart 2009 2108_BISTROFF_BREBIOTIC INITIATIVE_AUG-SEPT 2010_FINAL" xfId="102"/>
    <cellStyle name="_~0629145_Maggi Flowchart 2009 2108_BISTROFF_BREBIOTIC INITIATIVE_AUG-SEPT 2010_updated 16.06.2010" xfId="103"/>
    <cellStyle name="_~0629145_Maggi Flowchart 2009 2108_BISTROFF_BREBIOTIC INITIATIVE_PRINT_SEPT 2010" xfId="104"/>
    <cellStyle name="_~0629145_Maggi Flowchart 2009 2108_BISTROFF_BREBIOTIC INITIATIVE_TOPICS in SEGODNYA UTROM on NTV_SEPT 2010" xfId="105"/>
    <cellStyle name="_~0629145_Maggi Flowchart 2009 2108_BISTROFF_BREBIOTIC INITIATIVE_WEB PART-articles_AUG 2010" xfId="106"/>
    <cellStyle name="_~0629145_Maggi Flowchart 2009 2108_Bistroff_Flowchart_2010_02.08.2010_optional" xfId="107"/>
    <cellStyle name="_~0629145_Maggi Flowchart 2009 2108_Bistroff_Flowchart_2010_22.07.2010" xfId="108"/>
    <cellStyle name="_~0629145_Maggi Flowchart 2009 2108_Bistroff_Flowchart_2010_24.06.2010_to be conf" xfId="109"/>
    <cellStyle name="_~0629145_Maggi Flowchart 2009 2108_Bistroff_Flowchart_2010_30.07.2010_optional" xfId="110"/>
    <cellStyle name="_~0629145_Maggi Flowchart 2009 2108_Bistrov_WEB" xfId="111"/>
    <cellStyle name="_~0629145_Maggi Flowchart 2009 2108_Bistrov_WEB_rev2" xfId="112"/>
    <cellStyle name="_~0629145_Maggi Flowchart 2009 2108_Book3" xfId="113"/>
    <cellStyle name="_~0629145_Maggi Flowchart 2009 2108_Catfood 2010 Flowchart 18.11.2009" xfId="114"/>
    <cellStyle name="_~0629145_Maggi Flowchart 2009 2108_CE Kosmostars STS_28.09.2010" xfId="115"/>
    <cellStyle name="_~0629145_Maggi Flowchart 2009 2108_CPP Nestle tablets 2010 est. 13 11 09" xfId="116"/>
    <cellStyle name="_~0629145_Maggi Flowchart 2009 2108_CPW Flowchart 02.07.2010_to be conf" xfId="117"/>
    <cellStyle name="_~0629145_Maggi Flowchart 2009 2108_Current_ext" xfId="118"/>
    <cellStyle name="_~0629145_Maggi Flowchart 2009 2108_dealines" xfId="119"/>
    <cellStyle name="_~0629145_Maggi Flowchart 2009 2108_Fitness OOH_sept_23.06" xfId="120"/>
    <cellStyle name="_~0629145_Maggi Flowchart 2009 2108_Fitness OOH_sept_3.08" xfId="121"/>
    <cellStyle name="_~0629145_Maggi Flowchart 2009 2108_Gold_Просчет размещения в прессе_2010_01_22 (from buying)" xfId="122"/>
    <cellStyle name="_~0629145_Maggi Flowchart 2009 2108_list for Gourmet_Diana" xfId="123"/>
    <cellStyle name="_~0629145_Maggi Flowchart 2009 2108_Maggi 2010 10.09.2010" xfId="124"/>
    <cellStyle name="_~0629145_Maggi Flowchart 2009 2108_Maggi 2010 17.11.2010_1" xfId="125"/>
    <cellStyle name="_~0629145_Maggi Flowchart 2009 2108_Maggi 2010 18.08.2010" xfId="126"/>
    <cellStyle name="_~0629145_Maggi Flowchart 2009 2108_Maggi 2010 2.07.2010" xfId="127"/>
    <cellStyle name="_~0629145_Maggi Flowchart 2009 2108_Maggi 2010 27.09.2010" xfId="128"/>
    <cellStyle name="_~0629145_Maggi Flowchart 2009 2108_Maggi 2011_01.02.2011" xfId="129"/>
    <cellStyle name="_~0629145_Maggi Flowchart 2009 2108_maggi comparison" xfId="130"/>
    <cellStyle name="_~0629145_Maggi Flowchart 2009 2108_Maggi current print plan 2010 + add sampling for autumn" xfId="131"/>
    <cellStyle name="_~0629145_Maggi Flowchart 2009 2108_Nescafe Classic Flowchart 2009 181209" xfId="132"/>
    <cellStyle name="_~0629145_Maggi Flowchart 2009 2108_Nescafe Classic Flowchart 2009 181209_Nescafe Gold 2010 Flowchart_31 05 2010_" xfId="133"/>
    <cellStyle name="_~0629145_Maggi Flowchart 2009 2108_Nescafe Gold &amp; Green Blend 190210" xfId="134"/>
    <cellStyle name="_~0629145_Maggi Flowchart 2009 2108_Nescafe Gold 2010 Flowchart_01 03 2010" xfId="135"/>
    <cellStyle name="_~0629145_Maggi Flowchart 2009 2108_Nescafe Gold 2010 Flowchart_02 02 2010" xfId="136"/>
    <cellStyle name="_~0629145_Maggi Flowchart 2009 2108_Nescafe Gold 2010 Flowchart_09 02 2010" xfId="137"/>
    <cellStyle name="_~0629145_Maggi Flowchart 2009 2108_Nescafe Gold 2010 Flowchart_17 02 2010" xfId="138"/>
    <cellStyle name="_~0629145_Maggi Flowchart 2009 2108_Nescafe Gold 2010 Flowchart_19 02 2010" xfId="139"/>
    <cellStyle name="_~0629145_Maggi Flowchart 2009 2108_Nescafe Gold 2010 Flowchart_20 01 2010" xfId="140"/>
    <cellStyle name="_~0629145_Maggi Flowchart 2009 2108_Nescafe Gold 2010 Flowchart_22 01 2010" xfId="141"/>
    <cellStyle name="_~0629145_Maggi Flowchart 2009 2108_Nescafe Gold 2010 Flowchart_24 02 2010" xfId="142"/>
    <cellStyle name="_~0629145_Maggi Flowchart 2009 2108_Nescafe Gold 2010 Flowchart_25 02 2010" xfId="143"/>
    <cellStyle name="_~0629145_Maggi Flowchart 2009 2108_Nescafe Gold 2010 Flowchart_29 12 2009_FOR TV BUYING" xfId="144"/>
    <cellStyle name="_~0629145_Maggi Flowchart 2009 2108_Nescafe Gold 2010 Flowchart_31 05 2010_" xfId="145"/>
    <cellStyle name="_~0629145_Maggi Flowchart 2009 2108_Nescafe Gold Flowchart 2009 200110" xfId="146"/>
    <cellStyle name="_~0629145_Maggi Flowchart 2009 2108_Nescafe Gold Flowchart 2009 200110_Nescafe Gold 2010 Flowchart_31 05 2010_" xfId="147"/>
    <cellStyle name="_~0629145_Maggi Flowchart 2009 2108_Nescafe Gold Flowchart 2009 241209" xfId="148"/>
    <cellStyle name="_~0629145_Maggi Flowchart 2009 2108_Nescafe Gold Flowchart 2009 241209_Nescafe Gold 2010 Flowchart_31 05 2010_" xfId="149"/>
    <cellStyle name="_~0629145_Maggi Flowchart 2009 2108_Nestle tablets 2010 Flowchart 18.11.2009 5 citiesTV+15 citiesOOH" xfId="150"/>
    <cellStyle name="_~0629145_Maggi Flowchart 2009 2108_Nestle tablets 2010 Flowchart 18.11.2009 7 citiesTV+15 citiesOOH v1" xfId="151"/>
    <cellStyle name="_~0629145_Maggi Flowchart 2009 2108_New template print plan" xfId="152"/>
    <cellStyle name="_~0629145_Maggi Flowchart 2009 2108_New template print plan_2010_02_08" xfId="153"/>
    <cellStyle name="_~0629145_Maggi Flowchart 2009 2108_New template print plan_2010_02_08_Nescafe Gold 2010 Flowchart_31 05 2010_" xfId="154"/>
    <cellStyle name="_~0629145_Maggi Flowchart 2009 2108_New template print plan_Nescafe Gold 2010 Flowchart_31 05 2010_" xfId="155"/>
    <cellStyle name="_~0629145_Maggi Flowchart 2009 2108_OOH RGS 2010" xfId="156"/>
    <cellStyle name="_~0629145_Maggi Flowchart 2009 2108_PRESS_Bistroff_2011_DK" xfId="157"/>
    <cellStyle name="_~0629145_Maggi Flowchart 2009 2108_Pro Plan Glossy Print 2010 01.02" xfId="158"/>
    <cellStyle name="_~0629145_Maggi Flowchart 2009 2108_Purina One_Print Plan 2010 21.01.2010" xfId="159"/>
    <cellStyle name="_~0629145_Maggi Flowchart 2009 2108_RGS tablets 2009 Flowchart 04.12.2009" xfId="160"/>
    <cellStyle name="_~0629145_Maggi Flowchart 2009 2108_RGS tablets 2009 Flowchart 28.10.2009 option B" xfId="161"/>
    <cellStyle name="_~0629145_Maggi Flowchart 2009 2108_RGS tablets 2010 Flowchart 30.12.2009 option_1" xfId="162"/>
    <cellStyle name="_~0629145_Maggi Flowchart 2009 2108_RGS tablets 2H new price" xfId="163"/>
    <cellStyle name="_~0629145_Maggi Flowchart 2009 2108_RGS tablets 2H new price 08 09 09" xfId="164"/>
    <cellStyle name="_~0629145_Maggi Flowchart 2009 2108_RGS tablets 2H new price 08 09 09_Bon Pari 2010 Flowchart 17.06.10 Reg TV 10 mio" xfId="165"/>
    <cellStyle name="_~0629145_Maggi Flowchart 2009 2108_RGS tablets 2H new price 08 09 09_CE Kosmostars STS_28.09.2010" xfId="166"/>
    <cellStyle name="_~0629145_Maggi Flowchart 2009 2108_RGS tablets 2H new price 08 09 09_CPW Flowchart 02.07.2010_to be conf" xfId="167"/>
    <cellStyle name="_~0629145_Maggi Flowchart 2009 2108_RGS tablets 2H new price 08 09 09_Fitness OOH_sept_16.07" xfId="168"/>
    <cellStyle name="_~0629145_Maggi Flowchart 2009 2108_RGS tablets 2H new price 08 09 09_NIC 2010 Flowchart 04.03.10" xfId="169"/>
    <cellStyle name="_~0629145_Maggi Flowchart 2009 2108_RGS tablets 2H new price 08 09 09_NIC 2010 Flowchart 10.03.10" xfId="170"/>
    <cellStyle name="_~0629145_Maggi Flowchart 2009 2108_RGS tablets 2H new price 08 09 09_NIC 2010 Flowchart 17.03.10" xfId="171"/>
    <cellStyle name="_~0629145_Maggi Flowchart 2009 2108_RGS tablets 2H new price 08 09 09_NIC Impulse 2010 Flowchart 04.02.2010" xfId="172"/>
    <cellStyle name="_~0629145_Maggi Flowchart 2009 2108_RGS tablets 2H new price 08 09 09_NIC Impulse 2010 Flowchart 27.01.2010" xfId="173"/>
    <cellStyle name="_~0629145_Maggi Flowchart 2009 2108_RGS tablets 2H new price_Bon Pari 2010 Flowchart 17.06.10 Reg TV 10 mio" xfId="174"/>
    <cellStyle name="_~0629145_Maggi Flowchart 2009 2108_RGS tablets 2H new price_CE Kosmostars STS_28.09.2010" xfId="175"/>
    <cellStyle name="_~0629145_Maggi Flowchart 2009 2108_RGS tablets 2H new price_CPW Flowchart 02.07.2010_to be conf" xfId="176"/>
    <cellStyle name="_~0629145_Maggi Flowchart 2009 2108_RGS tablets 2H new price_Fitness OOH_sept_16.07" xfId="177"/>
    <cellStyle name="_~0629145_Maggi Flowchart 2009 2108_RGS tablets 2H new price_NIC 2010 Flowchart 04.03.10" xfId="178"/>
    <cellStyle name="_~0629145_Maggi Flowchart 2009 2108_RGS tablets 2H new price_NIC 2010 Flowchart 10.03.10" xfId="179"/>
    <cellStyle name="_~0629145_Maggi Flowchart 2009 2108_RGS tablets 2H new price_NIC 2010 Flowchart 17.03.10" xfId="180"/>
    <cellStyle name="_~0629145_Maggi Flowchart 2009 2108_RGS tablets 2H new price_NIC Impulse 2010 Flowchart 04.02.2010" xfId="181"/>
    <cellStyle name="_~0629145_Maggi Flowchart 2009 2108_RGS tablets 2H new price_NIC Impulse 2010 Flowchart 27.01.2010" xfId="182"/>
    <cellStyle name="_~0629145_Min Budget" xfId="183"/>
    <cellStyle name="_~0629145_Min Budget 2" xfId="184"/>
    <cellStyle name="_~0629145_Min Budget_Bistroff 2011_18.11.2011" xfId="185"/>
    <cellStyle name="_~0629145_Min Budget_Bistroff 2011_28.12.2011" xfId="186"/>
    <cellStyle name="_~0629145_Min Budget_Bistroff 2011_6.12.2011" xfId="187"/>
    <cellStyle name="_~0629145_Min Budget_Bistroff 2011_6.12.2011_1" xfId="188"/>
    <cellStyle name="_~0629145_Min Budget_Fitness OOH_sept_3.08" xfId="189"/>
    <cellStyle name="_~0629145_Min Budget_Maggi 2011_01.02.2011" xfId="190"/>
    <cellStyle name="_~0629145_Min.Budget+20mln" xfId="191"/>
    <cellStyle name="_~0629145_Min.Budget+20mln 2" xfId="192"/>
    <cellStyle name="_~0629145_Min.Budget+20mln_Bistroff 2011_18.11.2011" xfId="193"/>
    <cellStyle name="_~0629145_Min.Budget+20mln_Bistroff 2011_28.12.2011" xfId="194"/>
    <cellStyle name="_~0629145_Min.Budget+20mln_Bistroff 2011_6.12.2011" xfId="195"/>
    <cellStyle name="_~0629145_Min.Budget+20mln_Bistroff 2011_6.12.2011_1" xfId="196"/>
    <cellStyle name="_~0629145_Min.Budget+20mln_Fitness OOH_sept_3.08" xfId="197"/>
    <cellStyle name="_~0629145_Min.Budget+20mln_Maggi 2011_01.02.2011" xfId="198"/>
    <cellStyle name="_~0714878" xfId="199"/>
    <cellStyle name="_~0833994" xfId="200"/>
    <cellStyle name="_x0012__~0987334" xfId="201"/>
    <cellStyle name="_~1517783" xfId="202"/>
    <cellStyle name="_~1588565" xfId="203"/>
    <cellStyle name="_~1841741" xfId="204"/>
    <cellStyle name="_~1841741 2" xfId="205"/>
    <cellStyle name="_~1841741_Maggi Flowchart 2009 2108" xfId="206"/>
    <cellStyle name="_~1841741_Maggi Flowchart 2009 2108 2" xfId="207"/>
    <cellStyle name="_~1841741_Maggi Flowchart 2009 2108_~0987334" xfId="208"/>
    <cellStyle name="_~1841741_Maggi Flowchart 2009 2108_~6653562" xfId="209"/>
    <cellStyle name="_~1841741_Maggi Flowchart 2009 2108_~8013646" xfId="210"/>
    <cellStyle name="_~1841741_Maggi Flowchart 2009 2108_2010 Flowchart 18.11.2009" xfId="211"/>
    <cellStyle name="_~1841741_Maggi Flowchart 2009 2108_Bistroff 2010_print plan_08.06.2010" xfId="212"/>
    <cellStyle name="_~1841741_Maggi Flowchart 2009 2108_Bistroff 2011_18.11.2011" xfId="213"/>
    <cellStyle name="_~1841741_Maggi Flowchart 2009 2108_Bistroff 2011_28.12.2011" xfId="214"/>
    <cellStyle name="_~1841741_Maggi Flowchart 2009 2108_Bistroff 2011_6.12.2011" xfId="215"/>
    <cellStyle name="_~1841741_Maggi Flowchart 2009 2108_Bistroff 2011_6.12.2011_1" xfId="216"/>
    <cellStyle name="_~1841741_Maggi Flowchart 2009 2108_Bistroff WEB to be updated for oct-nov 2010" xfId="217"/>
    <cellStyle name="_~1841741_Maggi Flowchart 2009 2108_BISTROFF_BREBIOTIC INITIATIVE_AUG-SEPT 2010" xfId="218"/>
    <cellStyle name="_~1841741_Maggi Flowchart 2009 2108_BISTROFF_BREBIOTIC INITIATIVE_AUG-SEPT 2010_FINAL" xfId="219"/>
    <cellStyle name="_~1841741_Maggi Flowchart 2009 2108_BISTROFF_BREBIOTIC INITIATIVE_AUG-SEPT 2010_updated 16.06.2010" xfId="220"/>
    <cellStyle name="_~1841741_Maggi Flowchart 2009 2108_BISTROFF_BREBIOTIC INITIATIVE_PRINT_SEPT 2010" xfId="221"/>
    <cellStyle name="_~1841741_Maggi Flowchart 2009 2108_BISTROFF_BREBIOTIC INITIATIVE_TOPICS in SEGODNYA UTROM on NTV_SEPT 2010" xfId="222"/>
    <cellStyle name="_~1841741_Maggi Flowchart 2009 2108_BISTROFF_BREBIOTIC INITIATIVE_WEB PART-articles_AUG 2010" xfId="223"/>
    <cellStyle name="_~1841741_Maggi Flowchart 2009 2108_Bistroff_Flowchart_2010_02.08.2010_optional" xfId="224"/>
    <cellStyle name="_~1841741_Maggi Flowchart 2009 2108_Bistroff_Flowchart_2010_22.07.2010" xfId="225"/>
    <cellStyle name="_~1841741_Maggi Flowchart 2009 2108_Bistroff_Flowchart_2010_24.06.2010_to be conf" xfId="226"/>
    <cellStyle name="_~1841741_Maggi Flowchart 2009 2108_Bistroff_Flowchart_2010_30.07.2010_optional" xfId="227"/>
    <cellStyle name="_~1841741_Maggi Flowchart 2009 2108_Bistrov_WEB" xfId="228"/>
    <cellStyle name="_~1841741_Maggi Flowchart 2009 2108_Bistrov_WEB_rev2" xfId="229"/>
    <cellStyle name="_~1841741_Maggi Flowchart 2009 2108_Book3" xfId="230"/>
    <cellStyle name="_~1841741_Maggi Flowchart 2009 2108_Catfood 2010 Flowchart 18.11.2009" xfId="231"/>
    <cellStyle name="_~1841741_Maggi Flowchart 2009 2108_CE Kosmostars STS_28.09.2010" xfId="232"/>
    <cellStyle name="_~1841741_Maggi Flowchart 2009 2108_CPP Nestle tablets 2010 est. 13 11 09" xfId="233"/>
    <cellStyle name="_~1841741_Maggi Flowchart 2009 2108_CPW Flowchart 02.07.2010_to be conf" xfId="234"/>
    <cellStyle name="_~1841741_Maggi Flowchart 2009 2108_Current_ext" xfId="235"/>
    <cellStyle name="_~1841741_Maggi Flowchart 2009 2108_dealines" xfId="236"/>
    <cellStyle name="_~1841741_Maggi Flowchart 2009 2108_Fitness OOH_sept_23.06" xfId="237"/>
    <cellStyle name="_~1841741_Maggi Flowchart 2009 2108_Fitness OOH_sept_3.08" xfId="238"/>
    <cellStyle name="_~1841741_Maggi Flowchart 2009 2108_Gold_Просчет размещения в прессе_2010_01_22 (from buying)" xfId="239"/>
    <cellStyle name="_~1841741_Maggi Flowchart 2009 2108_list for Gourmet_Diana" xfId="240"/>
    <cellStyle name="_~1841741_Maggi Flowchart 2009 2108_Maggi 2010 10.09.2010" xfId="241"/>
    <cellStyle name="_~1841741_Maggi Flowchart 2009 2108_Maggi 2010 17.11.2010_1" xfId="242"/>
    <cellStyle name="_~1841741_Maggi Flowchart 2009 2108_Maggi 2010 18.08.2010" xfId="243"/>
    <cellStyle name="_~1841741_Maggi Flowchart 2009 2108_Maggi 2010 2.07.2010" xfId="244"/>
    <cellStyle name="_~1841741_Maggi Flowchart 2009 2108_Maggi 2010 27.09.2010" xfId="245"/>
    <cellStyle name="_~1841741_Maggi Flowchart 2009 2108_Maggi 2011_01.02.2011" xfId="246"/>
    <cellStyle name="_~1841741_Maggi Flowchart 2009 2108_maggi comparison" xfId="247"/>
    <cellStyle name="_~1841741_Maggi Flowchart 2009 2108_Maggi current print plan 2010 + add sampling for autumn" xfId="248"/>
    <cellStyle name="_~1841741_Maggi Flowchart 2009 2108_Nescafe Classic Flowchart 2009 181209" xfId="249"/>
    <cellStyle name="_~1841741_Maggi Flowchart 2009 2108_Nescafe Classic Flowchart 2009 181209_Nescafe Gold 2010 Flowchart_31 05 2010_" xfId="250"/>
    <cellStyle name="_~1841741_Maggi Flowchart 2009 2108_Nescafe Gold &amp; Green Blend 190210" xfId="251"/>
    <cellStyle name="_~1841741_Maggi Flowchart 2009 2108_Nescafe Gold 2010 Flowchart_01 03 2010" xfId="252"/>
    <cellStyle name="_~1841741_Maggi Flowchart 2009 2108_Nescafe Gold 2010 Flowchart_02 02 2010" xfId="253"/>
    <cellStyle name="_~1841741_Maggi Flowchart 2009 2108_Nescafe Gold 2010 Flowchart_09 02 2010" xfId="254"/>
    <cellStyle name="_~1841741_Maggi Flowchart 2009 2108_Nescafe Gold 2010 Flowchart_17 02 2010" xfId="255"/>
    <cellStyle name="_~1841741_Maggi Flowchart 2009 2108_Nescafe Gold 2010 Flowchart_19 02 2010" xfId="256"/>
    <cellStyle name="_~1841741_Maggi Flowchart 2009 2108_Nescafe Gold 2010 Flowchart_20 01 2010" xfId="257"/>
    <cellStyle name="_~1841741_Maggi Flowchart 2009 2108_Nescafe Gold 2010 Flowchart_22 01 2010" xfId="258"/>
    <cellStyle name="_~1841741_Maggi Flowchart 2009 2108_Nescafe Gold 2010 Flowchart_24 02 2010" xfId="259"/>
    <cellStyle name="_~1841741_Maggi Flowchart 2009 2108_Nescafe Gold 2010 Flowchart_25 02 2010" xfId="260"/>
    <cellStyle name="_~1841741_Maggi Flowchart 2009 2108_Nescafe Gold 2010 Flowchart_29 12 2009_FOR TV BUYING" xfId="261"/>
    <cellStyle name="_~1841741_Maggi Flowchart 2009 2108_Nescafe Gold 2010 Flowchart_31 05 2010_" xfId="262"/>
    <cellStyle name="_~1841741_Maggi Flowchart 2009 2108_Nescafe Gold Flowchart 2009 200110" xfId="263"/>
    <cellStyle name="_~1841741_Maggi Flowchart 2009 2108_Nescafe Gold Flowchart 2009 200110_Nescafe Gold 2010 Flowchart_31 05 2010_" xfId="264"/>
    <cellStyle name="_~1841741_Maggi Flowchart 2009 2108_Nescafe Gold Flowchart 2009 241209" xfId="265"/>
    <cellStyle name="_~1841741_Maggi Flowchart 2009 2108_Nescafe Gold Flowchart 2009 241209_Nescafe Gold 2010 Flowchart_31 05 2010_" xfId="266"/>
    <cellStyle name="_~1841741_Maggi Flowchart 2009 2108_Nestle tablets 2010 Flowchart 18.11.2009 5 citiesTV+15 citiesOOH" xfId="267"/>
    <cellStyle name="_~1841741_Maggi Flowchart 2009 2108_Nestle tablets 2010 Flowchart 18.11.2009 7 citiesTV+15 citiesOOH v1" xfId="268"/>
    <cellStyle name="_~1841741_Maggi Flowchart 2009 2108_New template print plan" xfId="269"/>
    <cellStyle name="_~1841741_Maggi Flowchart 2009 2108_New template print plan_2010_02_08" xfId="270"/>
    <cellStyle name="_~1841741_Maggi Flowchart 2009 2108_New template print plan_2010_02_08_Nescafe Gold 2010 Flowchart_31 05 2010_" xfId="271"/>
    <cellStyle name="_~1841741_Maggi Flowchart 2009 2108_New template print plan_Nescafe Gold 2010 Flowchart_31 05 2010_" xfId="272"/>
    <cellStyle name="_~1841741_Maggi Flowchart 2009 2108_OOH RGS 2010" xfId="273"/>
    <cellStyle name="_~1841741_Maggi Flowchart 2009 2108_PRESS_Bistroff_2011_DK" xfId="274"/>
    <cellStyle name="_~1841741_Maggi Flowchart 2009 2108_Pro Plan Glossy Print 2010 01.02" xfId="275"/>
    <cellStyle name="_~1841741_Maggi Flowchart 2009 2108_Purina One_Print Plan 2010 21.01.2010" xfId="276"/>
    <cellStyle name="_~1841741_Maggi Flowchart 2009 2108_RGS tablets 2009 Flowchart 04.12.2009" xfId="277"/>
    <cellStyle name="_~1841741_Maggi Flowchart 2009 2108_RGS tablets 2009 Flowchart 28.10.2009 option B" xfId="278"/>
    <cellStyle name="_~1841741_Maggi Flowchart 2009 2108_RGS tablets 2010 Flowchart 30.12.2009 option_1" xfId="279"/>
    <cellStyle name="_~1841741_Maggi Flowchart 2009 2108_RGS tablets 2H new price" xfId="280"/>
    <cellStyle name="_~1841741_Maggi Flowchart 2009 2108_RGS tablets 2H new price 08 09 09" xfId="281"/>
    <cellStyle name="_~1841741_Maggi Flowchart 2009 2108_RGS tablets 2H new price 08 09 09_Bon Pari 2010 Flowchart 17.06.10 Reg TV 10 mio" xfId="282"/>
    <cellStyle name="_~1841741_Maggi Flowchart 2009 2108_RGS tablets 2H new price 08 09 09_CE Kosmostars STS_28.09.2010" xfId="283"/>
    <cellStyle name="_~1841741_Maggi Flowchart 2009 2108_RGS tablets 2H new price 08 09 09_CPW Flowchart 02.07.2010_to be conf" xfId="284"/>
    <cellStyle name="_~1841741_Maggi Flowchart 2009 2108_RGS tablets 2H new price 08 09 09_Fitness OOH_sept_16.07" xfId="285"/>
    <cellStyle name="_~1841741_Maggi Flowchart 2009 2108_RGS tablets 2H new price 08 09 09_NIC 2010 Flowchart 04.03.10" xfId="286"/>
    <cellStyle name="_~1841741_Maggi Flowchart 2009 2108_RGS tablets 2H new price 08 09 09_NIC 2010 Flowchart 10.03.10" xfId="287"/>
    <cellStyle name="_~1841741_Maggi Flowchart 2009 2108_RGS tablets 2H new price 08 09 09_NIC 2010 Flowchart 17.03.10" xfId="288"/>
    <cellStyle name="_~1841741_Maggi Flowchart 2009 2108_RGS tablets 2H new price 08 09 09_NIC Impulse 2010 Flowchart 04.02.2010" xfId="289"/>
    <cellStyle name="_~1841741_Maggi Flowchart 2009 2108_RGS tablets 2H new price 08 09 09_NIC Impulse 2010 Flowchart 27.01.2010" xfId="290"/>
    <cellStyle name="_~1841741_Maggi Flowchart 2009 2108_RGS tablets 2H new price_Bon Pari 2010 Flowchart 17.06.10 Reg TV 10 mio" xfId="291"/>
    <cellStyle name="_~1841741_Maggi Flowchart 2009 2108_RGS tablets 2H new price_CE Kosmostars STS_28.09.2010" xfId="292"/>
    <cellStyle name="_~1841741_Maggi Flowchart 2009 2108_RGS tablets 2H new price_CPW Flowchart 02.07.2010_to be conf" xfId="293"/>
    <cellStyle name="_~1841741_Maggi Flowchart 2009 2108_RGS tablets 2H new price_Fitness OOH_sept_16.07" xfId="294"/>
    <cellStyle name="_~1841741_Maggi Flowchart 2009 2108_RGS tablets 2H new price_NIC 2010 Flowchart 04.03.10" xfId="295"/>
    <cellStyle name="_~1841741_Maggi Flowchart 2009 2108_RGS tablets 2H new price_NIC 2010 Flowchart 10.03.10" xfId="296"/>
    <cellStyle name="_~1841741_Maggi Flowchart 2009 2108_RGS tablets 2H new price_NIC 2010 Flowchart 17.03.10" xfId="297"/>
    <cellStyle name="_~1841741_Maggi Flowchart 2009 2108_RGS tablets 2H new price_NIC Impulse 2010 Flowchart 04.02.2010" xfId="298"/>
    <cellStyle name="_~1841741_Maggi Flowchart 2009 2108_RGS tablets 2H new price_NIC Impulse 2010 Flowchart 27.01.2010" xfId="299"/>
    <cellStyle name="_~1841741_Min Budget" xfId="300"/>
    <cellStyle name="_~1841741_Min Budget 2" xfId="301"/>
    <cellStyle name="_~1841741_Min Budget_Bistroff 2011_18.11.2011" xfId="302"/>
    <cellStyle name="_~1841741_Min Budget_Bistroff 2011_28.12.2011" xfId="303"/>
    <cellStyle name="_~1841741_Min Budget_Bistroff 2011_6.12.2011" xfId="304"/>
    <cellStyle name="_~1841741_Min Budget_Bistroff 2011_6.12.2011_1" xfId="305"/>
    <cellStyle name="_~1841741_Min Budget_Fitness OOH_sept_3.08" xfId="306"/>
    <cellStyle name="_~1841741_Min Budget_Maggi 2011_01.02.2011" xfId="307"/>
    <cellStyle name="_~1841741_Min.Budget+20mln" xfId="308"/>
    <cellStyle name="_~1841741_Min.Budget+20mln 2" xfId="309"/>
    <cellStyle name="_~1841741_Min.Budget+20mln_Bistroff 2011_18.11.2011" xfId="310"/>
    <cellStyle name="_~1841741_Min.Budget+20mln_Bistroff 2011_28.12.2011" xfId="311"/>
    <cellStyle name="_~1841741_Min.Budget+20mln_Bistroff 2011_6.12.2011" xfId="312"/>
    <cellStyle name="_~1841741_Min.Budget+20mln_Bistroff 2011_6.12.2011_1" xfId="313"/>
    <cellStyle name="_~1841741_Min.Budget+20mln_Fitness OOH_sept_3.08" xfId="314"/>
    <cellStyle name="_~1841741_Min.Budget+20mln_Maggi 2011_01.02.2011" xfId="315"/>
    <cellStyle name="_~2456253" xfId="316"/>
    <cellStyle name="_~2568587" xfId="317"/>
    <cellStyle name="_x0012__~2568587" xfId="318"/>
    <cellStyle name="_~3033673" xfId="319"/>
    <cellStyle name="_~3033673 2" xfId="320"/>
    <cellStyle name="_~3033673_Maggi Flowchart 2009 2108" xfId="321"/>
    <cellStyle name="_~3033673_Maggi Flowchart 2009 2108 2" xfId="322"/>
    <cellStyle name="_~3033673_Maggi Flowchart 2009 2108_~0987334" xfId="323"/>
    <cellStyle name="_~3033673_Maggi Flowchart 2009 2108_~6653562" xfId="324"/>
    <cellStyle name="_~3033673_Maggi Flowchart 2009 2108_~8013646" xfId="325"/>
    <cellStyle name="_~3033673_Maggi Flowchart 2009 2108_2010 Flowchart 18.11.2009" xfId="326"/>
    <cellStyle name="_~3033673_Maggi Flowchart 2009 2108_Bistroff 2010_print plan_08.06.2010" xfId="327"/>
    <cellStyle name="_~3033673_Maggi Flowchart 2009 2108_Bistroff 2011_18.11.2011" xfId="328"/>
    <cellStyle name="_~3033673_Maggi Flowchart 2009 2108_Bistroff 2011_28.12.2011" xfId="329"/>
    <cellStyle name="_~3033673_Maggi Flowchart 2009 2108_Bistroff 2011_6.12.2011" xfId="330"/>
    <cellStyle name="_~3033673_Maggi Flowchart 2009 2108_Bistroff 2011_6.12.2011_1" xfId="331"/>
    <cellStyle name="_~3033673_Maggi Flowchart 2009 2108_Bistroff WEB to be updated for oct-nov 2010" xfId="332"/>
    <cellStyle name="_~3033673_Maggi Flowchart 2009 2108_BISTROFF_BREBIOTIC INITIATIVE_AUG-SEPT 2010" xfId="333"/>
    <cellStyle name="_~3033673_Maggi Flowchart 2009 2108_BISTROFF_BREBIOTIC INITIATIVE_AUG-SEPT 2010_FINAL" xfId="334"/>
    <cellStyle name="_~3033673_Maggi Flowchart 2009 2108_BISTROFF_BREBIOTIC INITIATIVE_AUG-SEPT 2010_updated 16.06.2010" xfId="335"/>
    <cellStyle name="_~3033673_Maggi Flowchart 2009 2108_BISTROFF_BREBIOTIC INITIATIVE_PRINT_SEPT 2010" xfId="336"/>
    <cellStyle name="_~3033673_Maggi Flowchart 2009 2108_BISTROFF_BREBIOTIC INITIATIVE_TOPICS in SEGODNYA UTROM on NTV_SEPT 2010" xfId="337"/>
    <cellStyle name="_~3033673_Maggi Flowchart 2009 2108_BISTROFF_BREBIOTIC INITIATIVE_WEB PART-articles_AUG 2010" xfId="338"/>
    <cellStyle name="_~3033673_Maggi Flowchart 2009 2108_Bistroff_Flowchart_2010_02.08.2010_optional" xfId="339"/>
    <cellStyle name="_~3033673_Maggi Flowchart 2009 2108_Bistroff_Flowchart_2010_22.07.2010" xfId="340"/>
    <cellStyle name="_~3033673_Maggi Flowchart 2009 2108_Bistroff_Flowchart_2010_24.06.2010_to be conf" xfId="341"/>
    <cellStyle name="_~3033673_Maggi Flowchart 2009 2108_Bistroff_Flowchart_2010_30.07.2010_optional" xfId="342"/>
    <cellStyle name="_~3033673_Maggi Flowchart 2009 2108_Bistrov_WEB" xfId="343"/>
    <cellStyle name="_~3033673_Maggi Flowchart 2009 2108_Bistrov_WEB_rev2" xfId="344"/>
    <cellStyle name="_~3033673_Maggi Flowchart 2009 2108_Book3" xfId="345"/>
    <cellStyle name="_~3033673_Maggi Flowchart 2009 2108_Catfood 2010 Flowchart 18.11.2009" xfId="346"/>
    <cellStyle name="_~3033673_Maggi Flowchart 2009 2108_CE Kosmostars STS_28.09.2010" xfId="347"/>
    <cellStyle name="_~3033673_Maggi Flowchart 2009 2108_CPP Nestle tablets 2010 est. 13 11 09" xfId="348"/>
    <cellStyle name="_~3033673_Maggi Flowchart 2009 2108_CPW Flowchart 02.07.2010_to be conf" xfId="349"/>
    <cellStyle name="_~3033673_Maggi Flowchart 2009 2108_Current_ext" xfId="350"/>
    <cellStyle name="_~3033673_Maggi Flowchart 2009 2108_dealines" xfId="351"/>
    <cellStyle name="_~3033673_Maggi Flowchart 2009 2108_Fitness OOH_sept_23.06" xfId="352"/>
    <cellStyle name="_~3033673_Maggi Flowchart 2009 2108_Fitness OOH_sept_3.08" xfId="353"/>
    <cellStyle name="_~3033673_Maggi Flowchart 2009 2108_Gold_Просчет размещения в прессе_2010_01_22 (from buying)" xfId="354"/>
    <cellStyle name="_~3033673_Maggi Flowchart 2009 2108_list for Gourmet_Diana" xfId="355"/>
    <cellStyle name="_~3033673_Maggi Flowchart 2009 2108_Maggi 2010 10.09.2010" xfId="356"/>
    <cellStyle name="_~3033673_Maggi Flowchart 2009 2108_Maggi 2010 17.11.2010_1" xfId="357"/>
    <cellStyle name="_~3033673_Maggi Flowchart 2009 2108_Maggi 2010 18.08.2010" xfId="358"/>
    <cellStyle name="_~3033673_Maggi Flowchart 2009 2108_Maggi 2010 2.07.2010" xfId="359"/>
    <cellStyle name="_~3033673_Maggi Flowchart 2009 2108_Maggi 2010 27.09.2010" xfId="360"/>
    <cellStyle name="_~3033673_Maggi Flowchart 2009 2108_Maggi 2011_01.02.2011" xfId="361"/>
    <cellStyle name="_~3033673_Maggi Flowchart 2009 2108_maggi comparison" xfId="362"/>
    <cellStyle name="_~3033673_Maggi Flowchart 2009 2108_Maggi current print plan 2010 + add sampling for autumn" xfId="363"/>
    <cellStyle name="_~3033673_Maggi Flowchart 2009 2108_Nescafe Classic Flowchart 2009 181209" xfId="364"/>
    <cellStyle name="_~3033673_Maggi Flowchart 2009 2108_Nescafe Classic Flowchart 2009 181209_Nescafe Gold 2010 Flowchart_31 05 2010_" xfId="365"/>
    <cellStyle name="_~3033673_Maggi Flowchart 2009 2108_Nescafe Gold &amp; Green Blend 190210" xfId="366"/>
    <cellStyle name="_~3033673_Maggi Flowchart 2009 2108_Nescafe Gold 2010 Flowchart_01 03 2010" xfId="367"/>
    <cellStyle name="_~3033673_Maggi Flowchart 2009 2108_Nescafe Gold 2010 Flowchart_02 02 2010" xfId="368"/>
    <cellStyle name="_~3033673_Maggi Flowchart 2009 2108_Nescafe Gold 2010 Flowchart_09 02 2010" xfId="369"/>
    <cellStyle name="_~3033673_Maggi Flowchart 2009 2108_Nescafe Gold 2010 Flowchart_17 02 2010" xfId="370"/>
    <cellStyle name="_~3033673_Maggi Flowchart 2009 2108_Nescafe Gold 2010 Flowchart_19 02 2010" xfId="371"/>
    <cellStyle name="_~3033673_Maggi Flowchart 2009 2108_Nescafe Gold 2010 Flowchart_20 01 2010" xfId="372"/>
    <cellStyle name="_~3033673_Maggi Flowchart 2009 2108_Nescafe Gold 2010 Flowchart_22 01 2010" xfId="373"/>
    <cellStyle name="_~3033673_Maggi Flowchart 2009 2108_Nescafe Gold 2010 Flowchart_24 02 2010" xfId="374"/>
    <cellStyle name="_~3033673_Maggi Flowchart 2009 2108_Nescafe Gold 2010 Flowchart_25 02 2010" xfId="375"/>
    <cellStyle name="_~3033673_Maggi Flowchart 2009 2108_Nescafe Gold 2010 Flowchart_29 12 2009_FOR TV BUYING" xfId="376"/>
    <cellStyle name="_~3033673_Maggi Flowchart 2009 2108_Nescafe Gold 2010 Flowchart_31 05 2010_" xfId="377"/>
    <cellStyle name="_~3033673_Maggi Flowchart 2009 2108_Nescafe Gold Flowchart 2009 200110" xfId="378"/>
    <cellStyle name="_~3033673_Maggi Flowchart 2009 2108_Nescafe Gold Flowchart 2009 200110_Nescafe Gold 2010 Flowchart_31 05 2010_" xfId="379"/>
    <cellStyle name="_~3033673_Maggi Flowchart 2009 2108_Nescafe Gold Flowchart 2009 241209" xfId="380"/>
    <cellStyle name="_~3033673_Maggi Flowchart 2009 2108_Nescafe Gold Flowchart 2009 241209_Nescafe Gold 2010 Flowchart_31 05 2010_" xfId="381"/>
    <cellStyle name="_~3033673_Maggi Flowchart 2009 2108_Nestle tablets 2010 Flowchart 18.11.2009 5 citiesTV+15 citiesOOH" xfId="382"/>
    <cellStyle name="_~3033673_Maggi Flowchart 2009 2108_Nestle tablets 2010 Flowchart 18.11.2009 7 citiesTV+15 citiesOOH v1" xfId="383"/>
    <cellStyle name="_~3033673_Maggi Flowchart 2009 2108_New template print plan" xfId="384"/>
    <cellStyle name="_~3033673_Maggi Flowchart 2009 2108_New template print plan_2010_02_08" xfId="385"/>
    <cellStyle name="_~3033673_Maggi Flowchart 2009 2108_New template print plan_2010_02_08_Nescafe Gold 2010 Flowchart_31 05 2010_" xfId="386"/>
    <cellStyle name="_~3033673_Maggi Flowchart 2009 2108_New template print plan_Nescafe Gold 2010 Flowchart_31 05 2010_" xfId="387"/>
    <cellStyle name="_~3033673_Maggi Flowchart 2009 2108_OOH RGS 2010" xfId="388"/>
    <cellStyle name="_~3033673_Maggi Flowchart 2009 2108_PRESS_Bistroff_2011_DK" xfId="389"/>
    <cellStyle name="_~3033673_Maggi Flowchart 2009 2108_Pro Plan Glossy Print 2010 01.02" xfId="390"/>
    <cellStyle name="_~3033673_Maggi Flowchart 2009 2108_Purina One_Print Plan 2010 21.01.2010" xfId="391"/>
    <cellStyle name="_~3033673_Maggi Flowchart 2009 2108_RGS tablets 2009 Flowchart 04.12.2009" xfId="392"/>
    <cellStyle name="_~3033673_Maggi Flowchart 2009 2108_RGS tablets 2009 Flowchart 28.10.2009 option B" xfId="393"/>
    <cellStyle name="_~3033673_Maggi Flowchart 2009 2108_RGS tablets 2010 Flowchart 30.12.2009 option_1" xfId="394"/>
    <cellStyle name="_~3033673_Maggi Flowchart 2009 2108_RGS tablets 2H new price" xfId="395"/>
    <cellStyle name="_~3033673_Maggi Flowchart 2009 2108_RGS tablets 2H new price 08 09 09" xfId="396"/>
    <cellStyle name="_~3033673_Maggi Flowchart 2009 2108_RGS tablets 2H new price 08 09 09_Bon Pari 2010 Flowchart 17.06.10 Reg TV 10 mio" xfId="397"/>
    <cellStyle name="_~3033673_Maggi Flowchart 2009 2108_RGS tablets 2H new price 08 09 09_CE Kosmostars STS_28.09.2010" xfId="398"/>
    <cellStyle name="_~3033673_Maggi Flowchart 2009 2108_RGS tablets 2H new price 08 09 09_CPW Flowchart 02.07.2010_to be conf" xfId="399"/>
    <cellStyle name="_~3033673_Maggi Flowchart 2009 2108_RGS tablets 2H new price 08 09 09_Fitness OOH_sept_16.07" xfId="400"/>
    <cellStyle name="_~3033673_Maggi Flowchart 2009 2108_RGS tablets 2H new price 08 09 09_NIC 2010 Flowchart 04.03.10" xfId="401"/>
    <cellStyle name="_~3033673_Maggi Flowchart 2009 2108_RGS tablets 2H new price 08 09 09_NIC 2010 Flowchart 10.03.10" xfId="402"/>
    <cellStyle name="_~3033673_Maggi Flowchart 2009 2108_RGS tablets 2H new price 08 09 09_NIC 2010 Flowchart 17.03.10" xfId="403"/>
    <cellStyle name="_~3033673_Maggi Flowchart 2009 2108_RGS tablets 2H new price 08 09 09_NIC Impulse 2010 Flowchart 04.02.2010" xfId="404"/>
    <cellStyle name="_~3033673_Maggi Flowchart 2009 2108_RGS tablets 2H new price 08 09 09_NIC Impulse 2010 Flowchart 27.01.2010" xfId="405"/>
    <cellStyle name="_~3033673_Maggi Flowchart 2009 2108_RGS tablets 2H new price_Bon Pari 2010 Flowchart 17.06.10 Reg TV 10 mio" xfId="406"/>
    <cellStyle name="_~3033673_Maggi Flowchart 2009 2108_RGS tablets 2H new price_CE Kosmostars STS_28.09.2010" xfId="407"/>
    <cellStyle name="_~3033673_Maggi Flowchart 2009 2108_RGS tablets 2H new price_CPW Flowchart 02.07.2010_to be conf" xfId="408"/>
    <cellStyle name="_~3033673_Maggi Flowchart 2009 2108_RGS tablets 2H new price_Fitness OOH_sept_16.07" xfId="409"/>
    <cellStyle name="_~3033673_Maggi Flowchart 2009 2108_RGS tablets 2H new price_NIC 2010 Flowchart 04.03.10" xfId="410"/>
    <cellStyle name="_~3033673_Maggi Flowchart 2009 2108_RGS tablets 2H new price_NIC 2010 Flowchart 10.03.10" xfId="411"/>
    <cellStyle name="_~3033673_Maggi Flowchart 2009 2108_RGS tablets 2H new price_NIC 2010 Flowchart 17.03.10" xfId="412"/>
    <cellStyle name="_~3033673_Maggi Flowchart 2009 2108_RGS tablets 2H new price_NIC Impulse 2010 Flowchart 04.02.2010" xfId="413"/>
    <cellStyle name="_~3033673_Maggi Flowchart 2009 2108_RGS tablets 2H new price_NIC Impulse 2010 Flowchart 27.01.2010" xfId="414"/>
    <cellStyle name="_~3033673_Min Budget" xfId="415"/>
    <cellStyle name="_~3033673_Min Budget 2" xfId="416"/>
    <cellStyle name="_~3033673_Min Budget_Bistroff 2011_18.11.2011" xfId="417"/>
    <cellStyle name="_~3033673_Min Budget_Bistroff 2011_28.12.2011" xfId="418"/>
    <cellStyle name="_~3033673_Min Budget_Bistroff 2011_6.12.2011" xfId="419"/>
    <cellStyle name="_~3033673_Min Budget_Bistroff 2011_6.12.2011_1" xfId="420"/>
    <cellStyle name="_~3033673_Min Budget_Fitness OOH_sept_3.08" xfId="421"/>
    <cellStyle name="_~3033673_Min Budget_Maggi 2011_01.02.2011" xfId="422"/>
    <cellStyle name="_~3033673_Min.Budget+20mln" xfId="423"/>
    <cellStyle name="_~3033673_Min.Budget+20mln 2" xfId="424"/>
    <cellStyle name="_~3033673_Min.Budget+20mln_Bistroff 2011_18.11.2011" xfId="425"/>
    <cellStyle name="_~3033673_Min.Budget+20mln_Bistroff 2011_28.12.2011" xfId="426"/>
    <cellStyle name="_~3033673_Min.Budget+20mln_Bistroff 2011_6.12.2011" xfId="427"/>
    <cellStyle name="_~3033673_Min.Budget+20mln_Bistroff 2011_6.12.2011_1" xfId="428"/>
    <cellStyle name="_~3033673_Min.Budget+20mln_Fitness OOH_sept_3.08" xfId="429"/>
    <cellStyle name="_~3033673_Min.Budget+20mln_Maggi 2011_01.02.2011" xfId="430"/>
    <cellStyle name="_~3624681" xfId="431"/>
    <cellStyle name="_~3625529" xfId="432"/>
    <cellStyle name="_~3625529 2" xfId="433"/>
    <cellStyle name="_~4720128" xfId="434"/>
    <cellStyle name="_~4720128 2" xfId="435"/>
    <cellStyle name="_~4720128_~0987334" xfId="436"/>
    <cellStyle name="_~4720128_~1588565" xfId="437"/>
    <cellStyle name="_~4720128_~6653562" xfId="438"/>
    <cellStyle name="_~4720128_~8013646" xfId="439"/>
    <cellStyle name="_~4720128_2010 Flowchart 18.11.2009" xfId="440"/>
    <cellStyle name="_~4720128_Bistroff 2010_print plan_08.06.2010" xfId="441"/>
    <cellStyle name="_~4720128_Bistroff 2011_18.11.2011" xfId="442"/>
    <cellStyle name="_~4720128_Bistroff 2011_28.12.2011" xfId="443"/>
    <cellStyle name="_~4720128_Bistroff 2011_6.12.2011" xfId="444"/>
    <cellStyle name="_~4720128_Bistroff 2011_6.12.2011_1" xfId="445"/>
    <cellStyle name="_~4720128_Bistroff WEB to be updated for oct-nov 2010" xfId="446"/>
    <cellStyle name="_~4720128_BISTROFF_BREBIOTIC INITIATIVE_AUG-SEPT 2010" xfId="447"/>
    <cellStyle name="_~4720128_BISTROFF_BREBIOTIC INITIATIVE_AUG-SEPT 2010_FINAL" xfId="448"/>
    <cellStyle name="_~4720128_BISTROFF_BREBIOTIC INITIATIVE_AUG-SEPT 2010_updated 16.06.2010" xfId="449"/>
    <cellStyle name="_~4720128_BISTROFF_BREBIOTIC INITIATIVE_PRINT_SEPT 2010" xfId="450"/>
    <cellStyle name="_~4720128_BISTROFF_BREBIOTIC INITIATIVE_TOPICS in SEGODNYA UTROM on NTV_SEPT 2010" xfId="451"/>
    <cellStyle name="_~4720128_BISTROFF_BREBIOTIC INITIATIVE_WEB PART-articles_AUG 2010" xfId="452"/>
    <cellStyle name="_~4720128_Bistroff_Flowchart_2010_02.08.2010_optional" xfId="453"/>
    <cellStyle name="_~4720128_Bistroff_Flowchart_2010_22.07.2010" xfId="454"/>
    <cellStyle name="_~4720128_Bistroff_Flowchart_2010_24.06.2010_to be conf" xfId="455"/>
    <cellStyle name="_~4720128_Bistroff_Flowchart_2010_30.07.2010_optional" xfId="456"/>
    <cellStyle name="_~4720128_Bistrov_WEB" xfId="457"/>
    <cellStyle name="_~4720128_Bistrov_WEB_rev2" xfId="458"/>
    <cellStyle name="_~4720128_Catfood 2010 Flowchart 18.11.2009" xfId="459"/>
    <cellStyle name="_~4720128_Current_ext" xfId="460"/>
    <cellStyle name="_~4720128_dealines" xfId="461"/>
    <cellStyle name="_~4720128_Fitness OOH_sept_3.08" xfId="462"/>
    <cellStyle name="_~4720128_list for Gourmet_Diana" xfId="463"/>
    <cellStyle name="_~4720128_Maggi 2010 10.09.2010" xfId="464"/>
    <cellStyle name="_~4720128_Maggi 2010 17.11.2010_1" xfId="465"/>
    <cellStyle name="_~4720128_Maggi 2010 18.08.2010" xfId="466"/>
    <cellStyle name="_~4720128_Maggi 2010 2.07.2010" xfId="467"/>
    <cellStyle name="_~4720128_Maggi 2010 27.09.2010" xfId="468"/>
    <cellStyle name="_~4720128_Maggi 2011_01.02.2011" xfId="469"/>
    <cellStyle name="_~4720128_maggi comparison" xfId="470"/>
    <cellStyle name="_~4720128_Maggi current print plan 2010 + add sampling for autumn" xfId="471"/>
    <cellStyle name="_~4720128_Nescafe Gold 2010 Flowchart_31 05 2010_" xfId="472"/>
    <cellStyle name="_~4720128_Nestle tablets 2010 Flowchart 18.11.2009 5 citiesTV+15 citiesOOH" xfId="473"/>
    <cellStyle name="_~4720128_Nestle tablets 2010 Flowchart 18.11.2009 7 citiesTV+15 citiesOOH v1" xfId="474"/>
    <cellStyle name="_~4720128_OOH RGS 2010" xfId="475"/>
    <cellStyle name="_~4720128_PRESS_Bistroff_2011_DK" xfId="476"/>
    <cellStyle name="_~4720128_Pro Plan Glossy Print 2010 01.02" xfId="477"/>
    <cellStyle name="_~4720128_Pro Plan Glossy Print 2010 11.02" xfId="478"/>
    <cellStyle name="_~4720128_ProPlan FL Special print 2010 15.02.2010_2" xfId="479"/>
    <cellStyle name="_~4720128_Proplan_Internet mediaplan_2010_11.02" xfId="480"/>
    <cellStyle name="_~4720128_Purina One_Print Plan 2010 21.01.2010" xfId="481"/>
    <cellStyle name="_~4720128_Purina_Internet mediaplan_2010_09.12.09" xfId="482"/>
    <cellStyle name="_~4720128_Purina_Internet mediaplan_2010_09.12.09_Bon Pari 2010 Flowchart 17.06.10 Reg TV 10 mio" xfId="483"/>
    <cellStyle name="_~4720128_Purina_Internet mediaplan_2010_09.12.09_CE Kosmostars STS_28.09.2010" xfId="484"/>
    <cellStyle name="_~4720128_Purina_Internet mediaplan_2010_09.12.09_CPW Flowchart 02.07.2010_to be conf" xfId="485"/>
    <cellStyle name="_~4720128_Purina_Internet mediaplan_2010_09.12.09_Fitness OOH_sept_16.07" xfId="486"/>
    <cellStyle name="_~4720128_Purina_Internet mediaplan_2010_09.12.09_NIC 2010 Flowchart 04.03.10" xfId="487"/>
    <cellStyle name="_~4720128_Purina_Internet mediaplan_2010_09.12.09_NIC 2010 Flowchart 10.03.10" xfId="488"/>
    <cellStyle name="_~4720128_Purina_Internet mediaplan_2010_09.12.09_NIC 2010 Flowchart 17.03.10" xfId="489"/>
    <cellStyle name="_~4720128_Purina_Internet mediaplan_2010_09.12.09_NIC Impulse 2010 Flowchart 04.02.2010" xfId="490"/>
    <cellStyle name="_~4720128_Purina_Internet mediaplan_2010_09.12.09_NIC Impulse 2010 Flowchart 27.01.2010" xfId="491"/>
    <cellStyle name="_~4720128_Purina_Internet mediaplan_2010_7.02" xfId="492"/>
    <cellStyle name="_~4720128_RGS tablets 2009 Flowchart 04.12.2009" xfId="493"/>
    <cellStyle name="_~4720128_RGS tablets 2009 Flowchart 28.10.2009 option B" xfId="494"/>
    <cellStyle name="_~4720128_RGS tablets 2010 Flowchart 30.12.2009 option_1" xfId="495"/>
    <cellStyle name="_~4720128_RGS tablets 2H new price" xfId="496"/>
    <cellStyle name="_~4720128_RGS tablets 2H new price 08 09 09" xfId="497"/>
    <cellStyle name="_~4720128_RGS tablets 2H new price 08 09 09_Bon Pari 2010 Flowchart 17.06.10 Reg TV 10 mio" xfId="498"/>
    <cellStyle name="_~4720128_RGS tablets 2H new price 08 09 09_CE Kosmostars STS_28.09.2010" xfId="499"/>
    <cellStyle name="_~4720128_RGS tablets 2H new price 08 09 09_CPW Flowchart 02.07.2010_to be conf" xfId="500"/>
    <cellStyle name="_~4720128_RGS tablets 2H new price 08 09 09_Fitness OOH_sept_16.07" xfId="501"/>
    <cellStyle name="_~4720128_RGS tablets 2H new price 08 09 09_NIC 2010 Flowchart 04.03.10" xfId="502"/>
    <cellStyle name="_~4720128_RGS tablets 2H new price 08 09 09_NIC 2010 Flowchart 10.03.10" xfId="503"/>
    <cellStyle name="_~4720128_RGS tablets 2H new price 08 09 09_NIC 2010 Flowchart 17.03.10" xfId="504"/>
    <cellStyle name="_~4720128_RGS tablets 2H new price 08 09 09_NIC Impulse 2010 Flowchart 04.02.2010" xfId="505"/>
    <cellStyle name="_~4720128_RGS tablets 2H new price 08 09 09_NIC Impulse 2010 Flowchart 27.01.2010" xfId="506"/>
    <cellStyle name="_~4720128_RGS tablets 2H new price_Bon Pari 2010 Flowchart 17.06.10 Reg TV 10 mio" xfId="507"/>
    <cellStyle name="_~4720128_RGS tablets 2H new price_CE Kosmostars STS_28.09.2010" xfId="508"/>
    <cellStyle name="_~4720128_RGS tablets 2H new price_CPW Flowchart 02.07.2010_to be conf" xfId="509"/>
    <cellStyle name="_~4720128_RGS tablets 2H new price_Fitness OOH_sept_16.07" xfId="510"/>
    <cellStyle name="_~4720128_RGS tablets 2H new price_NIC 2010 Flowchart 04.03.10" xfId="511"/>
    <cellStyle name="_~4720128_RGS tablets 2H new price_NIC 2010 Flowchart 10.03.10" xfId="512"/>
    <cellStyle name="_~4720128_RGS tablets 2H new price_NIC 2010 Flowchart 17.03.10" xfId="513"/>
    <cellStyle name="_~4720128_RGS tablets 2H new price_NIC Impulse 2010 Flowchart 04.02.2010" xfId="514"/>
    <cellStyle name="_~4720128_RGS tablets 2H new price_NIC Impulse 2010 Flowchart 27.01.2010" xfId="515"/>
    <cellStyle name="_~4720128_TV_гиды цены" xfId="516"/>
    <cellStyle name="_~5321950" xfId="517"/>
    <cellStyle name="_~5321950 2" xfId="518"/>
    <cellStyle name="_~5456830" xfId="519"/>
    <cellStyle name="_~5991941" xfId="520"/>
    <cellStyle name="_~5991941 2" xfId="521"/>
    <cellStyle name="_x0012__~6653562" xfId="522"/>
    <cellStyle name="_~6742047" xfId="523"/>
    <cellStyle name="_~6956909" xfId="524"/>
    <cellStyle name="_~7201094" xfId="525"/>
    <cellStyle name="_~7208703" xfId="526"/>
    <cellStyle name="_~7292035" xfId="527"/>
    <cellStyle name="_x0012__~8013646" xfId="528"/>
    <cellStyle name="_~8380802" xfId="529"/>
    <cellStyle name="_~9229963" xfId="530"/>
    <cellStyle name="_x0012__~9407525" xfId="531"/>
    <cellStyle name="_~9574335" xfId="532"/>
    <cellStyle name="_~9747405" xfId="533"/>
    <cellStyle name="_~9747405 2" xfId="534"/>
    <cellStyle name="_050809_Planung_HP_SMB_Mobility_Q4_05_globex" xfId="535"/>
    <cellStyle name="_050809_Planung_HP_SMB_Mobility_Q4_05_globex 2" xfId="536"/>
    <cellStyle name="_050902_Planung_HP_Consumer_Supplies_Q4_05_i@o_GLOBEX" xfId="537"/>
    <cellStyle name="_050902_Planung_HP_Consumer_Supplies_Q4_05_i@o_GLOBEX 2" xfId="538"/>
    <cellStyle name="_09&amp;10'2007 - instore Baltika7 - (14.08.07) - OFFER" xfId="539"/>
    <cellStyle name="_2007_results_230108" xfId="540"/>
    <cellStyle name="_20081027 VI_2009 GRP's (version 1)" xfId="541"/>
    <cellStyle name="_x0012__2010 Flowchart 18.11.2009" xfId="542"/>
    <cellStyle name="_2567ECBF" xfId="543"/>
    <cellStyle name="_2567ECBF_CocaCola09-k-15.12.2008" xfId="544"/>
    <cellStyle name="_3in1 OOH plan 070716" xfId="545"/>
    <cellStyle name="_Act" xfId="546"/>
    <cellStyle name="_Addr.18-Pillar.SPb.Coca-Cola.04.2007" xfId="547"/>
    <cellStyle name="_Addr.52-Pillar.SPb.Nescafe-10.2007" xfId="548"/>
    <cellStyle name="_AIO Q4 v2" xfId="549"/>
    <cellStyle name="_AIO Q4 v2 2" xfId="550"/>
    <cellStyle name="_AIO Q4 v3" xfId="551"/>
    <cellStyle name="_AIO Q4 v3 2" xfId="552"/>
    <cellStyle name="_all" xfId="553"/>
    <cellStyle name="_all 2" xfId="554"/>
    <cellStyle name="_Antenna" xfId="555"/>
    <cellStyle name="_Antenna 2" xfId="556"/>
    <cellStyle name="_Antenna new" xfId="557"/>
    <cellStyle name="_Antenna new 2" xfId="558"/>
    <cellStyle name="_BA_apr`07_v2" xfId="559"/>
    <cellStyle name="_Baby Food_Internet mediaplan 2009" xfId="560"/>
    <cellStyle name="_Baby Formula_Internet mediaplan 2009rev2" xfId="561"/>
    <cellStyle name="_Baltika_APR MS_buying conditions_National TV Deal_240907" xfId="562"/>
    <cellStyle name="_Baltika_TOTAL_flowchart_30 09 2008-без денег" xfId="563"/>
    <cellStyle name="_BB PL CF" xfId="564"/>
    <cellStyle name="_Big Format Moscow plan 050307" xfId="565"/>
    <cellStyle name="_Bistroff 2010" xfId="566"/>
    <cellStyle name="_x0012__Bistroff 2010_print plan_08.06.2010" xfId="567"/>
    <cellStyle name="_x0012__Bistroff WEB to be updated for oct-nov 2010" xfId="568"/>
    <cellStyle name="_x0012__BISTROFF_BREBIOTIC INITIATIVE_AUG-SEPT 2010" xfId="569"/>
    <cellStyle name="_x0012__BISTROFF_BREBIOTIC INITIATIVE_AUG-SEPT 2010_updated 16.06.2010" xfId="570"/>
    <cellStyle name="_x0012__BISTROFF_BREBIOTIC INITIATIVE_PRINT_SEPT 2010" xfId="571"/>
    <cellStyle name="_x0012__BISTROFF_BREBIOTIC INITIATIVE_TOPICS in SEGODNYA UTROM on NTV_SEPT 2010" xfId="572"/>
    <cellStyle name="_x0012__BISTROFF_BREBIOTIC INITIATIVE_WEB PART-articles_AUG 2010" xfId="573"/>
    <cellStyle name="_Bistroff_Flowchart_2010_3.02.2010" xfId="574"/>
    <cellStyle name="_x0012__Bistroff_Flowchart_2010_30.07.2010_optional" xfId="575"/>
    <cellStyle name="_x0012__Bistrov_WEB" xfId="576"/>
    <cellStyle name="_x0012__Bistrov_WEB_rev2" xfId="577"/>
    <cellStyle name="_x0012__Bon Pari 2010 Flowchart 17.06.10 Reg TV 10 mio" xfId="578"/>
    <cellStyle name="_Book1" xfId="579"/>
    <cellStyle name="_Book1 2" xfId="580"/>
    <cellStyle name="_Book1_1" xfId="581"/>
    <cellStyle name="_Book1_Zodak OOH Plan" xfId="582"/>
    <cellStyle name="_x0012__Book3" xfId="583"/>
    <cellStyle name="_Brand Online" xfId="584"/>
    <cellStyle name="_Brand Online 2" xfId="585"/>
    <cellStyle name="_Brand Online_~0987334" xfId="586"/>
    <cellStyle name="_Brand Online_~1588565" xfId="587"/>
    <cellStyle name="_Brand Online_~6653562" xfId="588"/>
    <cellStyle name="_Brand Online_~8013646" xfId="589"/>
    <cellStyle name="_Brand Online_2010 Flowchart 18.11.2009" xfId="590"/>
    <cellStyle name="_Brand Online_Bistroff 2010_print plan_08.06.2010" xfId="591"/>
    <cellStyle name="_Brand Online_Bistroff 2011_18.11.2011" xfId="592"/>
    <cellStyle name="_Brand Online_Bistroff 2011_28.12.2011" xfId="593"/>
    <cellStyle name="_Brand Online_Bistroff 2011_6.12.2011" xfId="594"/>
    <cellStyle name="_Brand Online_Bistroff 2011_6.12.2011_1" xfId="595"/>
    <cellStyle name="_Brand Online_Bistroff WEB to be updated for oct-nov 2010" xfId="596"/>
    <cellStyle name="_Brand Online_BISTROFF_BREBIOTIC INITIATIVE_AUG-SEPT 2010" xfId="597"/>
    <cellStyle name="_Brand Online_BISTROFF_BREBIOTIC INITIATIVE_AUG-SEPT 2010_FINAL" xfId="598"/>
    <cellStyle name="_Brand Online_BISTROFF_BREBIOTIC INITIATIVE_AUG-SEPT 2010_updated 16.06.2010" xfId="599"/>
    <cellStyle name="_Brand Online_BISTROFF_BREBIOTIC INITIATIVE_PRINT_SEPT 2010" xfId="600"/>
    <cellStyle name="_Brand Online_BISTROFF_BREBIOTIC INITIATIVE_TOPICS in SEGODNYA UTROM on NTV_SEPT 2010" xfId="601"/>
    <cellStyle name="_Brand Online_BISTROFF_BREBIOTIC INITIATIVE_WEB PART-articles_AUG 2010" xfId="602"/>
    <cellStyle name="_Brand Online_Bistroff_Flowchart_2010_02.08.2010_optional" xfId="603"/>
    <cellStyle name="_Brand Online_Bistroff_Flowchart_2010_22.07.2010" xfId="604"/>
    <cellStyle name="_Brand Online_Bistroff_Flowchart_2010_24.06.2010_to be conf" xfId="605"/>
    <cellStyle name="_Brand Online_Bistroff_Flowchart_2010_30.07.2010_optional" xfId="606"/>
    <cellStyle name="_Brand Online_Bistrov_WEB" xfId="607"/>
    <cellStyle name="_Brand Online_Bistrov_WEB_rev2" xfId="608"/>
    <cellStyle name="_Brand Online_Catfood 2010 Flowchart 18.11.2009" xfId="609"/>
    <cellStyle name="_Brand Online_Current_ext" xfId="610"/>
    <cellStyle name="_Brand Online_dealines" xfId="611"/>
    <cellStyle name="_Brand Online_Fitness OOH_sept_3.08" xfId="612"/>
    <cellStyle name="_Brand Online_list for Gourmet_Diana" xfId="613"/>
    <cellStyle name="_Brand Online_Maggi 2010 10.09.2010" xfId="614"/>
    <cellStyle name="_Brand Online_Maggi 2010 17.11.2010_1" xfId="615"/>
    <cellStyle name="_Brand Online_Maggi 2010 18.08.2010" xfId="616"/>
    <cellStyle name="_Brand Online_Maggi 2010 2.07.2010" xfId="617"/>
    <cellStyle name="_Brand Online_Maggi 2010 27.09.2010" xfId="618"/>
    <cellStyle name="_Brand Online_Maggi 2011_01.02.2011" xfId="619"/>
    <cellStyle name="_Brand Online_maggi comparison" xfId="620"/>
    <cellStyle name="_Brand Online_Maggi current print plan 2010 + add sampling for autumn" xfId="621"/>
    <cellStyle name="_Brand Online_Nescafe Gold 2010 Flowchart_31 05 2010_" xfId="622"/>
    <cellStyle name="_Brand Online_Nestle tablets 2010 Flowchart 18.11.2009 5 citiesTV+15 citiesOOH" xfId="623"/>
    <cellStyle name="_Brand Online_Nestle tablets 2010 Flowchart 18.11.2009 7 citiesTV+15 citiesOOH v1" xfId="624"/>
    <cellStyle name="_Brand Online_OOH RGS 2010" xfId="625"/>
    <cellStyle name="_Brand Online_PRESS_Bistroff_2011_DK" xfId="626"/>
    <cellStyle name="_Brand Online_Pro Plan Glossy Print 2010 01.02" xfId="627"/>
    <cellStyle name="_Brand Online_Pro Plan Glossy Print 2010 11.02" xfId="628"/>
    <cellStyle name="_Brand Online_ProPlan FL Special print 2010 15.02.2010_2" xfId="629"/>
    <cellStyle name="_Brand Online_Proplan_Internet mediaplan_2010_11.02" xfId="630"/>
    <cellStyle name="_Brand Online_Purina One_Print Plan 2010 21.01.2010" xfId="631"/>
    <cellStyle name="_Brand Online_Purina_Internet mediaplan_2010_09.12.09" xfId="632"/>
    <cellStyle name="_Brand Online_Purina_Internet mediaplan_2010_09.12.09_Bon Pari 2010 Flowchart 17.06.10 Reg TV 10 mio" xfId="633"/>
    <cellStyle name="_Brand Online_Purina_Internet mediaplan_2010_09.12.09_CE Kosmostars STS_28.09.2010" xfId="634"/>
    <cellStyle name="_Brand Online_Purina_Internet mediaplan_2010_09.12.09_CPW Flowchart 02.07.2010_to be conf" xfId="635"/>
    <cellStyle name="_Brand Online_Purina_Internet mediaplan_2010_09.12.09_Fitness OOH_sept_16.07" xfId="636"/>
    <cellStyle name="_Brand Online_Purina_Internet mediaplan_2010_09.12.09_NIC 2010 Flowchart 04.03.10" xfId="637"/>
    <cellStyle name="_Brand Online_Purina_Internet mediaplan_2010_09.12.09_NIC 2010 Flowchart 10.03.10" xfId="638"/>
    <cellStyle name="_Brand Online_Purina_Internet mediaplan_2010_09.12.09_NIC 2010 Flowchart 17.03.10" xfId="639"/>
    <cellStyle name="_Brand Online_Purina_Internet mediaplan_2010_09.12.09_NIC Impulse 2010 Flowchart 04.02.2010" xfId="640"/>
    <cellStyle name="_Brand Online_Purina_Internet mediaplan_2010_09.12.09_NIC Impulse 2010 Flowchart 27.01.2010" xfId="641"/>
    <cellStyle name="_Brand Online_Purina_Internet mediaplan_2010_7.02" xfId="642"/>
    <cellStyle name="_Brand Online_RGS tablets 2009 Flowchart 04.12.2009" xfId="643"/>
    <cellStyle name="_Brand Online_RGS tablets 2009 Flowchart 28.10.2009 option B" xfId="644"/>
    <cellStyle name="_Brand Online_RGS tablets 2010 Flowchart 30.12.2009 option_1" xfId="645"/>
    <cellStyle name="_Brand Online_RGS tablets 2H new price" xfId="646"/>
    <cellStyle name="_Brand Online_RGS tablets 2H new price 08 09 09" xfId="647"/>
    <cellStyle name="_Brand Online_RGS tablets 2H new price 08 09 09_Bon Pari 2010 Flowchart 17.06.10 Reg TV 10 mio" xfId="648"/>
    <cellStyle name="_Brand Online_RGS tablets 2H new price 08 09 09_CE Kosmostars STS_28.09.2010" xfId="649"/>
    <cellStyle name="_Brand Online_RGS tablets 2H new price 08 09 09_CPW Flowchart 02.07.2010_to be conf" xfId="650"/>
    <cellStyle name="_Brand Online_RGS tablets 2H new price 08 09 09_Fitness OOH_sept_16.07" xfId="651"/>
    <cellStyle name="_Brand Online_RGS tablets 2H new price 08 09 09_NIC 2010 Flowchart 04.03.10" xfId="652"/>
    <cellStyle name="_Brand Online_RGS tablets 2H new price 08 09 09_NIC 2010 Flowchart 10.03.10" xfId="653"/>
    <cellStyle name="_Brand Online_RGS tablets 2H new price 08 09 09_NIC 2010 Flowchart 17.03.10" xfId="654"/>
    <cellStyle name="_Brand Online_RGS tablets 2H new price 08 09 09_NIC Impulse 2010 Flowchart 04.02.2010" xfId="655"/>
    <cellStyle name="_Brand Online_RGS tablets 2H new price 08 09 09_NIC Impulse 2010 Flowchart 27.01.2010" xfId="656"/>
    <cellStyle name="_Brand Online_RGS tablets 2H new price_Bon Pari 2010 Flowchart 17.06.10 Reg TV 10 mio" xfId="657"/>
    <cellStyle name="_Brand Online_RGS tablets 2H new price_CE Kosmostars STS_28.09.2010" xfId="658"/>
    <cellStyle name="_Brand Online_RGS tablets 2H new price_CPW Flowchart 02.07.2010_to be conf" xfId="659"/>
    <cellStyle name="_Brand Online_RGS tablets 2H new price_Fitness OOH_sept_16.07" xfId="660"/>
    <cellStyle name="_Brand Online_RGS tablets 2H new price_NIC 2010 Flowchart 04.03.10" xfId="661"/>
    <cellStyle name="_Brand Online_RGS tablets 2H new price_NIC 2010 Flowchart 10.03.10" xfId="662"/>
    <cellStyle name="_Brand Online_RGS tablets 2H new price_NIC 2010 Flowchart 17.03.10" xfId="663"/>
    <cellStyle name="_Brand Online_RGS tablets 2H new price_NIC Impulse 2010 Flowchart 04.02.2010" xfId="664"/>
    <cellStyle name="_Brand Online_RGS tablets 2H new price_NIC Impulse 2010 Flowchart 27.01.2010" xfId="665"/>
    <cellStyle name="_Brand Online_TV_гиды цены" xfId="666"/>
    <cellStyle name="_Brief vs. Actual comparison" xfId="667"/>
    <cellStyle name="_budget" xfId="668"/>
    <cellStyle name="_Budget Distributuon 2007" xfId="669"/>
    <cellStyle name="_Burn 03 2009 SPb shelfbanner fin" xfId="670"/>
    <cellStyle name="_buy_К1664_instore_reg_feb'08 (10 11)" xfId="671"/>
    <cellStyle name="_Buying check" xfId="672"/>
    <cellStyle name="_Buying check_ooh" xfId="673"/>
    <cellStyle name="_Cappuccino Launch 2008 Print_20.11.2007" xfId="674"/>
    <cellStyle name="_Cappuccino Launch 2008 Print_20.11.2007 2" xfId="675"/>
    <cellStyle name="_Cat chow OOH Plan 091001" xfId="676"/>
    <cellStyle name="_CatChow OOH Plan 27 11 09_with compensations" xfId="677"/>
    <cellStyle name="_CatChow OOH Plan 28 10 09" xfId="678"/>
    <cellStyle name="_x0012__Catfood 2010 Flowchart 18.11.2009" xfId="679"/>
    <cellStyle name="_CC weights model" xfId="680"/>
    <cellStyle name="_CC_light_may`08" xfId="681"/>
    <cellStyle name="_CDOCUME~1SSTREB~1LOCALS~1TempGWViewerAddr.39+1-Pillar.SPb.Nestea-11.2007" xfId="682"/>
    <cellStyle name="_CDOCUME~1SSTREB~1LOCALS~1TempGWViewerAddr.39+1-Pillar.SPb.Nestea-11.2007-final" xfId="683"/>
    <cellStyle name="_CDOCUME~1SSTREB~1LOCALS~1TempGWViewerCC pillars in Vladivostok Oct'2006" xfId="684"/>
    <cellStyle name="_CDOCUME~1SSTREB~1LOCALS~1TempGWViewerEfes_OOH_09'08_CE_Rev_2(20.06)" xfId="685"/>
    <cellStyle name="_CDOCUME~1SSTREB~1LOCALS~1TempGWViewerVGTRK 10'08  PPP (10.09)" xfId="686"/>
    <cellStyle name="_CE Essentiale" xfId="687"/>
    <cellStyle name="_CE Essentiale_27.01.10" xfId="688"/>
    <cellStyle name="_x0012__CE Kosmostars STS_28.09.2010" xfId="689"/>
    <cellStyle name="_CE Magne B6" xfId="690"/>
    <cellStyle name="_Celluar_1Q_2010" xfId="691"/>
    <cellStyle name="_Coldrex_Dec08_transport_09-10-08_cut_1" xfId="692"/>
    <cellStyle name="_CON_DP+CoreStatusReportCreative-EMEA_ 06-12-04" xfId="693"/>
    <cellStyle name="_CON_DP+CoreStatusReportCreative-EMEA_ 06-12-04 2" xfId="694"/>
    <cellStyle name="_CON_DP+CoreStatusReportCreative-EMEA_ 13-12-04" xfId="695"/>
    <cellStyle name="_CON_DP+CoreStatusReportCreative-EMEA_ 13-12-04 2" xfId="696"/>
    <cellStyle name="_CON_DP+CoreStatusReportCreative-EMEA_ 30-11-04" xfId="697"/>
    <cellStyle name="_CON_DP+CoreStatusReportCreative-EMEA_ 30-11-04 2" xfId="698"/>
    <cellStyle name="_CON_Status Report Q3_EMEA_02-06-051" xfId="699"/>
    <cellStyle name="_CON_Status Report Q3_EMEA_02-06-051 2" xfId="700"/>
    <cellStyle name="_Consumer Q3 - Printers v3" xfId="701"/>
    <cellStyle name="_Consumer Q3 - Printers v3 2" xfId="702"/>
    <cellStyle name="_Consumer Q3 - Printers v4" xfId="703"/>
    <cellStyle name="_Consumer Q3 - Printers v4 2" xfId="704"/>
    <cellStyle name="_Consumer Q4 - v2" xfId="705"/>
    <cellStyle name="_Consumer Q4 - v2 2" xfId="706"/>
    <cellStyle name="_Consumer Q4 - v4" xfId="707"/>
    <cellStyle name="_Consumer Q4 - v4 2" xfId="708"/>
    <cellStyle name="_Consumer Q4 - v6" xfId="709"/>
    <cellStyle name="_Consumer Q4 - v6 2" xfId="710"/>
    <cellStyle name="_Consumer Supplies Q4FY05 020905" xfId="711"/>
    <cellStyle name="_Consumer Supplies Q4FY05 020905 2" xfId="712"/>
    <cellStyle name="_Consumer Supplies Q4FY05 020905_~0987334" xfId="713"/>
    <cellStyle name="_Consumer Supplies Q4FY05 020905_~1588565" xfId="714"/>
    <cellStyle name="_Consumer Supplies Q4FY05 020905_~6653562" xfId="715"/>
    <cellStyle name="_Consumer Supplies Q4FY05 020905_~8013646" xfId="716"/>
    <cellStyle name="_Consumer Supplies Q4FY05 020905_2010 Flowchart 18.11.2009" xfId="717"/>
    <cellStyle name="_Consumer Supplies Q4FY05 020905_Bistroff 2010_print plan_08.06.2010" xfId="718"/>
    <cellStyle name="_Consumer Supplies Q4FY05 020905_Bistroff 2011_18.11.2011" xfId="719"/>
    <cellStyle name="_Consumer Supplies Q4FY05 020905_Bistroff 2011_28.12.2011" xfId="720"/>
    <cellStyle name="_Consumer Supplies Q4FY05 020905_Bistroff 2011_6.12.2011" xfId="721"/>
    <cellStyle name="_Consumer Supplies Q4FY05 020905_Bistroff 2011_6.12.2011_1" xfId="722"/>
    <cellStyle name="_Consumer Supplies Q4FY05 020905_Bistroff WEB to be updated for oct-nov 2010" xfId="723"/>
    <cellStyle name="_Consumer Supplies Q4FY05 020905_BISTROFF_BREBIOTIC INITIATIVE_AUG-SEPT 2010" xfId="724"/>
    <cellStyle name="_Consumer Supplies Q4FY05 020905_BISTROFF_BREBIOTIC INITIATIVE_AUG-SEPT 2010_FINAL" xfId="725"/>
    <cellStyle name="_Consumer Supplies Q4FY05 020905_BISTROFF_BREBIOTIC INITIATIVE_AUG-SEPT 2010_updated 16.06.2010" xfId="726"/>
    <cellStyle name="_Consumer Supplies Q4FY05 020905_BISTROFF_BREBIOTIC INITIATIVE_PRINT_SEPT 2010" xfId="727"/>
    <cellStyle name="_Consumer Supplies Q4FY05 020905_BISTROFF_BREBIOTIC INITIATIVE_TOPICS in SEGODNYA UTROM on NTV_SEPT 2010" xfId="728"/>
    <cellStyle name="_Consumer Supplies Q4FY05 020905_BISTROFF_BREBIOTIC INITIATIVE_WEB PART-articles_AUG 2010" xfId="729"/>
    <cellStyle name="_Consumer Supplies Q4FY05 020905_Bistroff_Flowchart_2010_02.08.2010_optional" xfId="730"/>
    <cellStyle name="_Consumer Supplies Q4FY05 020905_Bistroff_Flowchart_2010_22.07.2010" xfId="731"/>
    <cellStyle name="_Consumer Supplies Q4FY05 020905_Bistroff_Flowchart_2010_24.06.2010_to be conf" xfId="732"/>
    <cellStyle name="_Consumer Supplies Q4FY05 020905_Bistroff_Flowchart_2010_30.07.2010_optional" xfId="733"/>
    <cellStyle name="_Consumer Supplies Q4FY05 020905_Bistrov_WEB" xfId="734"/>
    <cellStyle name="_Consumer Supplies Q4FY05 020905_Bistrov_WEB_rev2" xfId="735"/>
    <cellStyle name="_Consumer Supplies Q4FY05 020905_Catfood 2010 Flowchart 18.11.2009" xfId="736"/>
    <cellStyle name="_Consumer Supplies Q4FY05 020905_Current_ext" xfId="737"/>
    <cellStyle name="_Consumer Supplies Q4FY05 020905_dealines" xfId="738"/>
    <cellStyle name="_Consumer Supplies Q4FY05 020905_Fitness OOH_sept_3.08" xfId="739"/>
    <cellStyle name="_Consumer Supplies Q4FY05 020905_list for Gourmet_Diana" xfId="740"/>
    <cellStyle name="_Consumer Supplies Q4FY05 020905_Maggi 2010 10.09.2010" xfId="741"/>
    <cellStyle name="_Consumer Supplies Q4FY05 020905_Maggi 2010 17.11.2010_1" xfId="742"/>
    <cellStyle name="_Consumer Supplies Q4FY05 020905_Maggi 2010 18.08.2010" xfId="743"/>
    <cellStyle name="_Consumer Supplies Q4FY05 020905_Maggi 2010 2.07.2010" xfId="744"/>
    <cellStyle name="_Consumer Supplies Q4FY05 020905_Maggi 2010 27.09.2010" xfId="745"/>
    <cellStyle name="_Consumer Supplies Q4FY05 020905_Maggi 2011_01.02.2011" xfId="746"/>
    <cellStyle name="_Consumer Supplies Q4FY05 020905_maggi comparison" xfId="747"/>
    <cellStyle name="_Consumer Supplies Q4FY05 020905_Maggi current print plan 2010 + add sampling for autumn" xfId="748"/>
    <cellStyle name="_Consumer Supplies Q4FY05 020905_Nescafe Gold 2010 Flowchart_31 05 2010_" xfId="749"/>
    <cellStyle name="_Consumer Supplies Q4FY05 020905_Nestle tablets 2010 Flowchart 18.11.2009 5 citiesTV+15 citiesOOH" xfId="750"/>
    <cellStyle name="_Consumer Supplies Q4FY05 020905_Nestle tablets 2010 Flowchart 18.11.2009 7 citiesTV+15 citiesOOH v1" xfId="751"/>
    <cellStyle name="_Consumer Supplies Q4FY05 020905_OOH RGS 2010" xfId="752"/>
    <cellStyle name="_Consumer Supplies Q4FY05 020905_PRESS_Bistroff_2011_DK" xfId="753"/>
    <cellStyle name="_Consumer Supplies Q4FY05 020905_Pro Plan Glossy Print 2010 01.02" xfId="754"/>
    <cellStyle name="_Consumer Supplies Q4FY05 020905_Pro Plan Glossy Print 2010 11.02" xfId="755"/>
    <cellStyle name="_Consumer Supplies Q4FY05 020905_ProPlan FL Special print 2010 15.02.2010_2" xfId="756"/>
    <cellStyle name="_Consumer Supplies Q4FY05 020905_Proplan_Internet mediaplan_2010_11.02" xfId="757"/>
    <cellStyle name="_Consumer Supplies Q4FY05 020905_Purina One_Print Plan 2010 21.01.2010" xfId="758"/>
    <cellStyle name="_Consumer Supplies Q4FY05 020905_Purina_Internet mediaplan_2010_09.12.09" xfId="759"/>
    <cellStyle name="_Consumer Supplies Q4FY05 020905_Purina_Internet mediaplan_2010_09.12.09_Bon Pari 2010 Flowchart 17.06.10 Reg TV 10 mio" xfId="760"/>
    <cellStyle name="_Consumer Supplies Q4FY05 020905_Purina_Internet mediaplan_2010_09.12.09_CE Kosmostars STS_28.09.2010" xfId="761"/>
    <cellStyle name="_Consumer Supplies Q4FY05 020905_Purina_Internet mediaplan_2010_09.12.09_CPW Flowchart 02.07.2010_to be conf" xfId="762"/>
    <cellStyle name="_Consumer Supplies Q4FY05 020905_Purina_Internet mediaplan_2010_09.12.09_Fitness OOH_sept_16.07" xfId="763"/>
    <cellStyle name="_Consumer Supplies Q4FY05 020905_Purina_Internet mediaplan_2010_09.12.09_NIC 2010 Flowchart 04.03.10" xfId="764"/>
    <cellStyle name="_Consumer Supplies Q4FY05 020905_Purina_Internet mediaplan_2010_09.12.09_NIC 2010 Flowchart 10.03.10" xfId="765"/>
    <cellStyle name="_Consumer Supplies Q4FY05 020905_Purina_Internet mediaplan_2010_09.12.09_NIC 2010 Flowchart 17.03.10" xfId="766"/>
    <cellStyle name="_Consumer Supplies Q4FY05 020905_Purina_Internet mediaplan_2010_09.12.09_NIC Impulse 2010 Flowchart 04.02.2010" xfId="767"/>
    <cellStyle name="_Consumer Supplies Q4FY05 020905_Purina_Internet mediaplan_2010_09.12.09_NIC Impulse 2010 Flowchart 27.01.2010" xfId="768"/>
    <cellStyle name="_Consumer Supplies Q4FY05 020905_Purina_Internet mediaplan_2010_7.02" xfId="769"/>
    <cellStyle name="_Consumer Supplies Q4FY05 020905_RGS tablets 2009 Flowchart 04.12.2009" xfId="770"/>
    <cellStyle name="_Consumer Supplies Q4FY05 020905_RGS tablets 2009 Flowchart 28.10.2009 option B" xfId="771"/>
    <cellStyle name="_Consumer Supplies Q4FY05 020905_RGS tablets 2010 Flowchart 30.12.2009 option_1" xfId="772"/>
    <cellStyle name="_Consumer Supplies Q4FY05 020905_RGS tablets 2H new price" xfId="773"/>
    <cellStyle name="_Consumer Supplies Q4FY05 020905_RGS tablets 2H new price 08 09 09" xfId="774"/>
    <cellStyle name="_Consumer Supplies Q4FY05 020905_RGS tablets 2H new price 08 09 09_Bon Pari 2010 Flowchart 17.06.10 Reg TV 10 mio" xfId="775"/>
    <cellStyle name="_Consumer Supplies Q4FY05 020905_RGS tablets 2H new price 08 09 09_CE Kosmostars STS_28.09.2010" xfId="776"/>
    <cellStyle name="_Consumer Supplies Q4FY05 020905_RGS tablets 2H new price 08 09 09_CPW Flowchart 02.07.2010_to be conf" xfId="777"/>
    <cellStyle name="_Consumer Supplies Q4FY05 020905_RGS tablets 2H new price 08 09 09_Fitness OOH_sept_16.07" xfId="778"/>
    <cellStyle name="_Consumer Supplies Q4FY05 020905_RGS tablets 2H new price 08 09 09_NIC 2010 Flowchart 04.03.10" xfId="779"/>
    <cellStyle name="_Consumer Supplies Q4FY05 020905_RGS tablets 2H new price 08 09 09_NIC 2010 Flowchart 10.03.10" xfId="780"/>
    <cellStyle name="_Consumer Supplies Q4FY05 020905_RGS tablets 2H new price 08 09 09_NIC 2010 Flowchart 17.03.10" xfId="781"/>
    <cellStyle name="_Consumer Supplies Q4FY05 020905_RGS tablets 2H new price 08 09 09_NIC Impulse 2010 Flowchart 04.02.2010" xfId="782"/>
    <cellStyle name="_Consumer Supplies Q4FY05 020905_RGS tablets 2H new price 08 09 09_NIC Impulse 2010 Flowchart 27.01.2010" xfId="783"/>
    <cellStyle name="_Consumer Supplies Q4FY05 020905_RGS tablets 2H new price_Bon Pari 2010 Flowchart 17.06.10 Reg TV 10 mio" xfId="784"/>
    <cellStyle name="_Consumer Supplies Q4FY05 020905_RGS tablets 2H new price_CE Kosmostars STS_28.09.2010" xfId="785"/>
    <cellStyle name="_Consumer Supplies Q4FY05 020905_RGS tablets 2H new price_CPW Flowchart 02.07.2010_to be conf" xfId="786"/>
    <cellStyle name="_Consumer Supplies Q4FY05 020905_RGS tablets 2H new price_Fitness OOH_sept_16.07" xfId="787"/>
    <cellStyle name="_Consumer Supplies Q4FY05 020905_RGS tablets 2H new price_NIC 2010 Flowchart 04.03.10" xfId="788"/>
    <cellStyle name="_Consumer Supplies Q4FY05 020905_RGS tablets 2H new price_NIC 2010 Flowchart 10.03.10" xfId="789"/>
    <cellStyle name="_Consumer Supplies Q4FY05 020905_RGS tablets 2H new price_NIC 2010 Flowchart 17.03.10" xfId="790"/>
    <cellStyle name="_Consumer Supplies Q4FY05 020905_RGS tablets 2H new price_NIC Impulse 2010 Flowchart 04.02.2010" xfId="791"/>
    <cellStyle name="_Consumer Supplies Q4FY05 020905_RGS tablets 2H new price_NIC Impulse 2010 Flowchart 27.01.2010" xfId="792"/>
    <cellStyle name="_Consumer Supplies Q4FY05 020905_TV_гиды цены" xfId="793"/>
    <cellStyle name="_x0012__Copy of Flowchart GFGL 2011_20.08.2010" xfId="794"/>
    <cellStyle name="_Copy of Планы развития операторов 2 (2)" xfId="795"/>
    <cellStyle name="_CPP 2009" xfId="796"/>
    <cellStyle name="_x0012__CPP Nestle tablets 2010 est. 13 11 09" xfId="797"/>
    <cellStyle name="_CPP TA" xfId="798"/>
    <cellStyle name="_x0012__CPW Flowchart 02.07.2010_to be conf" xfId="799"/>
    <cellStyle name="_CPW Flowchart 2009_12.10.2009" xfId="800"/>
    <cellStyle name="_x0012__Current_ext" xfId="801"/>
    <cellStyle name="_Danone-2008-3" xfId="802"/>
    <cellStyle name="_DATA GRP's (2)" xfId="803"/>
    <cellStyle name="_x0012__dealines" xfId="804"/>
    <cellStyle name="_Deliverable_Mobile Internet_01092009" xfId="805"/>
    <cellStyle name="_Delonghi 2006" xfId="806"/>
    <cellStyle name="_Delonghi 2006_(new#1)" xfId="807"/>
    <cellStyle name="_Details 7" xfId="808"/>
    <cellStyle name="_Electrolux_Buying_Guarantees Spain OK" xfId="809"/>
    <cellStyle name="_Electrolux_Buying_Guarantees Spain OK 2" xfId="810"/>
    <cellStyle name="_Electrolux_Buying_Guarantees Spain OK_Maggi Flowchart 2009 2108" xfId="811"/>
    <cellStyle name="_Electrolux_Buying_Guarantees Spain OK_Maggi Flowchart 2009 2108 2" xfId="812"/>
    <cellStyle name="_Electrolux_Buying_Guarantees Spain OK_Maggi Flowchart 2009 2108_~0987334" xfId="813"/>
    <cellStyle name="_Electrolux_Buying_Guarantees Spain OK_Maggi Flowchart 2009 2108_~6653562" xfId="814"/>
    <cellStyle name="_Electrolux_Buying_Guarantees Spain OK_Maggi Flowchart 2009 2108_~8013646" xfId="815"/>
    <cellStyle name="_Electrolux_Buying_Guarantees Spain OK_Maggi Flowchart 2009 2108_2010 Flowchart 18.11.2009" xfId="816"/>
    <cellStyle name="_Electrolux_Buying_Guarantees Spain OK_Maggi Flowchart 2009 2108_Bistroff 2010_print plan_08.06.2010" xfId="817"/>
    <cellStyle name="_Electrolux_Buying_Guarantees Spain OK_Maggi Flowchart 2009 2108_Bistroff 2011_18.11.2011" xfId="818"/>
    <cellStyle name="_Electrolux_Buying_Guarantees Spain OK_Maggi Flowchart 2009 2108_Bistroff 2011_28.12.2011" xfId="819"/>
    <cellStyle name="_Electrolux_Buying_Guarantees Spain OK_Maggi Flowchart 2009 2108_Bistroff 2011_6.12.2011" xfId="820"/>
    <cellStyle name="_Electrolux_Buying_Guarantees Spain OK_Maggi Flowchart 2009 2108_Bistroff 2011_6.12.2011_1" xfId="821"/>
    <cellStyle name="_Electrolux_Buying_Guarantees Spain OK_Maggi Flowchart 2009 2108_Bistroff WEB to be updated for oct-nov 2010" xfId="822"/>
    <cellStyle name="_Electrolux_Buying_Guarantees Spain OK_Maggi Flowchart 2009 2108_BISTROFF_BREBIOTIC INITIATIVE_AUG-SEPT 2010" xfId="823"/>
    <cellStyle name="_Electrolux_Buying_Guarantees Spain OK_Maggi Flowchart 2009 2108_BISTROFF_BREBIOTIC INITIATIVE_AUG-SEPT 2010_FINAL" xfId="824"/>
    <cellStyle name="_Electrolux_Buying_Guarantees Spain OK_Maggi Flowchart 2009 2108_BISTROFF_BREBIOTIC INITIATIVE_AUG-SEPT 2010_updated 16.06.2010" xfId="825"/>
    <cellStyle name="_Electrolux_Buying_Guarantees Spain OK_Maggi Flowchart 2009 2108_BISTROFF_BREBIOTIC INITIATIVE_PRINT_SEPT 2010" xfId="826"/>
    <cellStyle name="_Electrolux_Buying_Guarantees Spain OK_Maggi Flowchart 2009 2108_BISTROFF_BREBIOTIC INITIATIVE_TOPICS in SEGODNYA UTROM on NTV_SEPT 2010" xfId="827"/>
    <cellStyle name="_Electrolux_Buying_Guarantees Spain OK_Maggi Flowchart 2009 2108_BISTROFF_BREBIOTIC INITIATIVE_WEB PART-articles_AUG 2010" xfId="828"/>
    <cellStyle name="_Electrolux_Buying_Guarantees Spain OK_Maggi Flowchart 2009 2108_Bistroff_Flowchart_2010_02.08.2010_optional" xfId="829"/>
    <cellStyle name="_Electrolux_Buying_Guarantees Spain OK_Maggi Flowchart 2009 2108_Bistroff_Flowchart_2010_22.07.2010" xfId="830"/>
    <cellStyle name="_Electrolux_Buying_Guarantees Spain OK_Maggi Flowchart 2009 2108_Bistroff_Flowchart_2010_24.06.2010_to be conf" xfId="831"/>
    <cellStyle name="_Electrolux_Buying_Guarantees Spain OK_Maggi Flowchart 2009 2108_Bistroff_Flowchart_2010_30.07.2010_optional" xfId="832"/>
    <cellStyle name="_Electrolux_Buying_Guarantees Spain OK_Maggi Flowchart 2009 2108_Bistrov_WEB" xfId="833"/>
    <cellStyle name="_Electrolux_Buying_Guarantees Spain OK_Maggi Flowchart 2009 2108_Bistrov_WEB_rev2" xfId="834"/>
    <cellStyle name="_Electrolux_Buying_Guarantees Spain OK_Maggi Flowchart 2009 2108_Book3" xfId="835"/>
    <cellStyle name="_Electrolux_Buying_Guarantees Spain OK_Maggi Flowchart 2009 2108_Catfood 2010 Flowchart 18.11.2009" xfId="836"/>
    <cellStyle name="_Electrolux_Buying_Guarantees Spain OK_Maggi Flowchart 2009 2108_CE Kosmostars STS_28.09.2010" xfId="837"/>
    <cellStyle name="_Electrolux_Buying_Guarantees Spain OK_Maggi Flowchart 2009 2108_CPP Nestle tablets 2010 est. 13 11 09" xfId="838"/>
    <cellStyle name="_Electrolux_Buying_Guarantees Spain OK_Maggi Flowchart 2009 2108_CPW Flowchart 02.07.2010_to be conf" xfId="839"/>
    <cellStyle name="_Electrolux_Buying_Guarantees Spain OK_Maggi Flowchart 2009 2108_Current_ext" xfId="840"/>
    <cellStyle name="_Electrolux_Buying_Guarantees Spain OK_Maggi Flowchart 2009 2108_dealines" xfId="841"/>
    <cellStyle name="_Electrolux_Buying_Guarantees Spain OK_Maggi Flowchart 2009 2108_Fitness OOH_sept_23.06" xfId="842"/>
    <cellStyle name="_Electrolux_Buying_Guarantees Spain OK_Maggi Flowchart 2009 2108_Fitness OOH_sept_3.08" xfId="843"/>
    <cellStyle name="_Electrolux_Buying_Guarantees Spain OK_Maggi Flowchart 2009 2108_Gold_Просчет размещения в прессе_2010_01_22 (from buying)" xfId="844"/>
    <cellStyle name="_Electrolux_Buying_Guarantees Spain OK_Maggi Flowchart 2009 2108_list for Gourmet_Diana" xfId="845"/>
    <cellStyle name="_Electrolux_Buying_Guarantees Spain OK_Maggi Flowchart 2009 2108_Maggi 2010 10.09.2010" xfId="846"/>
    <cellStyle name="_Electrolux_Buying_Guarantees Spain OK_Maggi Flowchart 2009 2108_Maggi 2010 17.11.2010_1" xfId="847"/>
    <cellStyle name="_Electrolux_Buying_Guarantees Spain OK_Maggi Flowchart 2009 2108_Maggi 2010 18.08.2010" xfId="848"/>
    <cellStyle name="_Electrolux_Buying_Guarantees Spain OK_Maggi Flowchart 2009 2108_Maggi 2010 2.07.2010" xfId="849"/>
    <cellStyle name="_Electrolux_Buying_Guarantees Spain OK_Maggi Flowchart 2009 2108_Maggi 2010 27.09.2010" xfId="850"/>
    <cellStyle name="_Electrolux_Buying_Guarantees Spain OK_Maggi Flowchart 2009 2108_Maggi 2011_01.02.2011" xfId="851"/>
    <cellStyle name="_Electrolux_Buying_Guarantees Spain OK_Maggi Flowchart 2009 2108_maggi comparison" xfId="852"/>
    <cellStyle name="_Electrolux_Buying_Guarantees Spain OK_Maggi Flowchart 2009 2108_Maggi current print plan 2010 + add sampling for autumn" xfId="853"/>
    <cellStyle name="_Electrolux_Buying_Guarantees Spain OK_Maggi Flowchart 2009 2108_Nescafe Classic Flowchart 2009 181209" xfId="854"/>
    <cellStyle name="_Electrolux_Buying_Guarantees Spain OK_Maggi Flowchart 2009 2108_Nescafe Classic Flowchart 2009 181209_Nescafe Gold 2010 Flowchart_31 05 2010_" xfId="855"/>
    <cellStyle name="_Electrolux_Buying_Guarantees Spain OK_Maggi Flowchart 2009 2108_Nescafe Gold &amp; Green Blend 190210" xfId="856"/>
    <cellStyle name="_Electrolux_Buying_Guarantees Spain OK_Maggi Flowchart 2009 2108_Nescafe Gold 2010 Flowchart_01 03 2010" xfId="857"/>
    <cellStyle name="_Electrolux_Buying_Guarantees Spain OK_Maggi Flowchart 2009 2108_Nescafe Gold 2010 Flowchart_02 02 2010" xfId="858"/>
    <cellStyle name="_Electrolux_Buying_Guarantees Spain OK_Maggi Flowchart 2009 2108_Nescafe Gold 2010 Flowchart_09 02 2010" xfId="859"/>
    <cellStyle name="_Electrolux_Buying_Guarantees Spain OK_Maggi Flowchart 2009 2108_Nescafe Gold 2010 Flowchart_17 02 2010" xfId="860"/>
    <cellStyle name="_Electrolux_Buying_Guarantees Spain OK_Maggi Flowchart 2009 2108_Nescafe Gold 2010 Flowchart_19 02 2010" xfId="861"/>
    <cellStyle name="_Electrolux_Buying_Guarantees Spain OK_Maggi Flowchart 2009 2108_Nescafe Gold 2010 Flowchart_20 01 2010" xfId="862"/>
    <cellStyle name="_Electrolux_Buying_Guarantees Spain OK_Maggi Flowchart 2009 2108_Nescafe Gold 2010 Flowchart_22 01 2010" xfId="863"/>
    <cellStyle name="_Electrolux_Buying_Guarantees Spain OK_Maggi Flowchart 2009 2108_Nescafe Gold 2010 Flowchart_24 02 2010" xfId="864"/>
    <cellStyle name="_Electrolux_Buying_Guarantees Spain OK_Maggi Flowchart 2009 2108_Nescafe Gold 2010 Flowchart_25 02 2010" xfId="865"/>
    <cellStyle name="_Electrolux_Buying_Guarantees Spain OK_Maggi Flowchart 2009 2108_Nescafe Gold 2010 Flowchart_29 12 2009_FOR TV BUYING" xfId="866"/>
    <cellStyle name="_Electrolux_Buying_Guarantees Spain OK_Maggi Flowchart 2009 2108_Nescafe Gold 2010 Flowchart_31 05 2010_" xfId="867"/>
    <cellStyle name="_Electrolux_Buying_Guarantees Spain OK_Maggi Flowchart 2009 2108_Nescafe Gold Flowchart 2009 200110" xfId="868"/>
    <cellStyle name="_Electrolux_Buying_Guarantees Spain OK_Maggi Flowchart 2009 2108_Nescafe Gold Flowchart 2009 200110_Nescafe Gold 2010 Flowchart_31 05 2010_" xfId="869"/>
    <cellStyle name="_Electrolux_Buying_Guarantees Spain OK_Maggi Flowchart 2009 2108_Nescafe Gold Flowchart 2009 241209" xfId="870"/>
    <cellStyle name="_Electrolux_Buying_Guarantees Spain OK_Maggi Flowchart 2009 2108_Nescafe Gold Flowchart 2009 241209_Nescafe Gold 2010 Flowchart_31 05 2010_" xfId="871"/>
    <cellStyle name="_Electrolux_Buying_Guarantees Spain OK_Maggi Flowchart 2009 2108_Nestle tablets 2010 Flowchart 18.11.2009 5 citiesTV+15 citiesOOH" xfId="872"/>
    <cellStyle name="_Electrolux_Buying_Guarantees Spain OK_Maggi Flowchart 2009 2108_Nestle tablets 2010 Flowchart 18.11.2009 7 citiesTV+15 citiesOOH v1" xfId="873"/>
    <cellStyle name="_Electrolux_Buying_Guarantees Spain OK_Maggi Flowchart 2009 2108_New template print plan" xfId="874"/>
    <cellStyle name="_Electrolux_Buying_Guarantees Spain OK_Maggi Flowchart 2009 2108_New template print plan_2010_02_08" xfId="875"/>
    <cellStyle name="_Electrolux_Buying_Guarantees Spain OK_Maggi Flowchart 2009 2108_New template print plan_2010_02_08_Nescafe Gold 2010 Flowchart_31 05 2010_" xfId="876"/>
    <cellStyle name="_Electrolux_Buying_Guarantees Spain OK_Maggi Flowchart 2009 2108_New template print plan_Nescafe Gold 2010 Flowchart_31 05 2010_" xfId="877"/>
    <cellStyle name="_Electrolux_Buying_Guarantees Spain OK_Maggi Flowchart 2009 2108_OOH RGS 2010" xfId="878"/>
    <cellStyle name="_Electrolux_Buying_Guarantees Spain OK_Maggi Flowchart 2009 2108_PRESS_Bistroff_2011_DK" xfId="879"/>
    <cellStyle name="_Electrolux_Buying_Guarantees Spain OK_Maggi Flowchart 2009 2108_Pro Plan Glossy Print 2010 01.02" xfId="880"/>
    <cellStyle name="_Electrolux_Buying_Guarantees Spain OK_Maggi Flowchart 2009 2108_Purina One_Print Plan 2010 21.01.2010" xfId="881"/>
    <cellStyle name="_Electrolux_Buying_Guarantees Spain OK_Maggi Flowchart 2009 2108_RGS tablets 2009 Flowchart 04.12.2009" xfId="882"/>
    <cellStyle name="_Electrolux_Buying_Guarantees Spain OK_Maggi Flowchart 2009 2108_RGS tablets 2009 Flowchart 28.10.2009 option B" xfId="883"/>
    <cellStyle name="_Electrolux_Buying_Guarantees Spain OK_Maggi Flowchart 2009 2108_RGS tablets 2010 Flowchart 30.12.2009 option_1" xfId="884"/>
    <cellStyle name="_Electrolux_Buying_Guarantees Spain OK_Maggi Flowchart 2009 2108_RGS tablets 2H new price" xfId="885"/>
    <cellStyle name="_Electrolux_Buying_Guarantees Spain OK_Maggi Flowchart 2009 2108_RGS tablets 2H new price 08 09 09" xfId="886"/>
    <cellStyle name="_Electrolux_Buying_Guarantees Spain OK_Maggi Flowchart 2009 2108_RGS tablets 2H new price 08 09 09_Bon Pari 2010 Flowchart 17.06.10 Reg TV 10 mio" xfId="887"/>
    <cellStyle name="_Electrolux_Buying_Guarantees Spain OK_Maggi Flowchart 2009 2108_RGS tablets 2H new price 08 09 09_CE Kosmostars STS_28.09.2010" xfId="888"/>
    <cellStyle name="_Electrolux_Buying_Guarantees Spain OK_Maggi Flowchart 2009 2108_RGS tablets 2H new price 08 09 09_CPW Flowchart 02.07.2010_to be conf" xfId="889"/>
    <cellStyle name="_Electrolux_Buying_Guarantees Spain OK_Maggi Flowchart 2009 2108_RGS tablets 2H new price 08 09 09_Fitness OOH_sept_16.07" xfId="890"/>
    <cellStyle name="_Electrolux_Buying_Guarantees Spain OK_Maggi Flowchart 2009 2108_RGS tablets 2H new price 08 09 09_NIC 2010 Flowchart 04.03.10" xfId="891"/>
    <cellStyle name="_Electrolux_Buying_Guarantees Spain OK_Maggi Flowchart 2009 2108_RGS tablets 2H new price 08 09 09_NIC 2010 Flowchart 10.03.10" xfId="892"/>
    <cellStyle name="_Electrolux_Buying_Guarantees Spain OK_Maggi Flowchart 2009 2108_RGS tablets 2H new price 08 09 09_NIC 2010 Flowchart 17.03.10" xfId="893"/>
    <cellStyle name="_Electrolux_Buying_Guarantees Spain OK_Maggi Flowchart 2009 2108_RGS tablets 2H new price 08 09 09_NIC Impulse 2010 Flowchart 04.02.2010" xfId="894"/>
    <cellStyle name="_Electrolux_Buying_Guarantees Spain OK_Maggi Flowchart 2009 2108_RGS tablets 2H new price 08 09 09_NIC Impulse 2010 Flowchart 27.01.2010" xfId="895"/>
    <cellStyle name="_Electrolux_Buying_Guarantees Spain OK_Maggi Flowchart 2009 2108_RGS tablets 2H new price_Bon Pari 2010 Flowchart 17.06.10 Reg TV 10 mio" xfId="896"/>
    <cellStyle name="_Electrolux_Buying_Guarantees Spain OK_Maggi Flowchart 2009 2108_RGS tablets 2H new price_CE Kosmostars STS_28.09.2010" xfId="897"/>
    <cellStyle name="_Electrolux_Buying_Guarantees Spain OK_Maggi Flowchart 2009 2108_RGS tablets 2H new price_CPW Flowchart 02.07.2010_to be conf" xfId="898"/>
    <cellStyle name="_Electrolux_Buying_Guarantees Spain OK_Maggi Flowchart 2009 2108_RGS tablets 2H new price_Fitness OOH_sept_16.07" xfId="899"/>
    <cellStyle name="_Electrolux_Buying_Guarantees Spain OK_Maggi Flowchart 2009 2108_RGS tablets 2H new price_NIC 2010 Flowchart 04.03.10" xfId="900"/>
    <cellStyle name="_Electrolux_Buying_Guarantees Spain OK_Maggi Flowchart 2009 2108_RGS tablets 2H new price_NIC 2010 Flowchart 10.03.10" xfId="901"/>
    <cellStyle name="_Electrolux_Buying_Guarantees Spain OK_Maggi Flowchart 2009 2108_RGS tablets 2H new price_NIC 2010 Flowchart 17.03.10" xfId="902"/>
    <cellStyle name="_Electrolux_Buying_Guarantees Spain OK_Maggi Flowchart 2009 2108_RGS tablets 2H new price_NIC Impulse 2010 Flowchart 04.02.2010" xfId="903"/>
    <cellStyle name="_Electrolux_Buying_Guarantees Spain OK_Maggi Flowchart 2009 2108_RGS tablets 2H new price_NIC Impulse 2010 Flowchart 27.01.2010" xfId="904"/>
    <cellStyle name="_Electrolux_Buying_Guarantees Spain OK_Min Budget" xfId="905"/>
    <cellStyle name="_Electrolux_Buying_Guarantees Spain OK_Min Budget 2" xfId="906"/>
    <cellStyle name="_Electrolux_Buying_Guarantees Spain OK_Min Budget_Bistroff 2011_18.11.2011" xfId="907"/>
    <cellStyle name="_Electrolux_Buying_Guarantees Spain OK_Min Budget_Bistroff 2011_28.12.2011" xfId="908"/>
    <cellStyle name="_Electrolux_Buying_Guarantees Spain OK_Min Budget_Bistroff 2011_6.12.2011" xfId="909"/>
    <cellStyle name="_Electrolux_Buying_Guarantees Spain OK_Min Budget_Bistroff 2011_6.12.2011_1" xfId="910"/>
    <cellStyle name="_Electrolux_Buying_Guarantees Spain OK_Min Budget_Fitness OOH_sept_3.08" xfId="911"/>
    <cellStyle name="_Electrolux_Buying_Guarantees Spain OK_Min Budget_Maggi 2011_01.02.2011" xfId="912"/>
    <cellStyle name="_Electrolux_Buying_Guarantees Spain OK_Min.Budget+20mln" xfId="913"/>
    <cellStyle name="_Electrolux_Buying_Guarantees Spain OK_Min.Budget+20mln 2" xfId="914"/>
    <cellStyle name="_Electrolux_Buying_Guarantees Spain OK_Min.Budget+20mln_Bistroff 2011_18.11.2011" xfId="915"/>
    <cellStyle name="_Electrolux_Buying_Guarantees Spain OK_Min.Budget+20mln_Bistroff 2011_28.12.2011" xfId="916"/>
    <cellStyle name="_Electrolux_Buying_Guarantees Spain OK_Min.Budget+20mln_Bistroff 2011_6.12.2011" xfId="917"/>
    <cellStyle name="_Electrolux_Buying_Guarantees Spain OK_Min.Budget+20mln_Bistroff 2011_6.12.2011_1" xfId="918"/>
    <cellStyle name="_Electrolux_Buying_Guarantees Spain OK_Min.Budget+20mln_Fitness OOH_sept_3.08" xfId="919"/>
    <cellStyle name="_Electrolux_Buying_Guarantees Spain OK_Min.Budget+20mln_Maggi 2011_01.02.2011" xfId="920"/>
    <cellStyle name="_Electrolux_Buying_Guarantees TV 2" xfId="921"/>
    <cellStyle name="_Electrolux_Buying_Guarantees TV 2 2" xfId="922"/>
    <cellStyle name="_Electrolux_Buying_Guarantees TV 2_Maggi Flowchart 2009 2108" xfId="923"/>
    <cellStyle name="_Electrolux_Buying_Guarantees TV 2_Maggi Flowchart 2009 2108 2" xfId="924"/>
    <cellStyle name="_Electrolux_Buying_Guarantees TV 2_Maggi Flowchart 2009 2108_~0987334" xfId="925"/>
    <cellStyle name="_Electrolux_Buying_Guarantees TV 2_Maggi Flowchart 2009 2108_~6653562" xfId="926"/>
    <cellStyle name="_Electrolux_Buying_Guarantees TV 2_Maggi Flowchart 2009 2108_~8013646" xfId="927"/>
    <cellStyle name="_Electrolux_Buying_Guarantees TV 2_Maggi Flowchart 2009 2108_2010 Flowchart 18.11.2009" xfId="928"/>
    <cellStyle name="_Electrolux_Buying_Guarantees TV 2_Maggi Flowchart 2009 2108_Bistroff 2010_print plan_08.06.2010" xfId="929"/>
    <cellStyle name="_Electrolux_Buying_Guarantees TV 2_Maggi Flowchart 2009 2108_Bistroff 2011_18.11.2011" xfId="930"/>
    <cellStyle name="_Electrolux_Buying_Guarantees TV 2_Maggi Flowchart 2009 2108_Bistroff 2011_28.12.2011" xfId="931"/>
    <cellStyle name="_Electrolux_Buying_Guarantees TV 2_Maggi Flowchart 2009 2108_Bistroff 2011_6.12.2011" xfId="932"/>
    <cellStyle name="_Electrolux_Buying_Guarantees TV 2_Maggi Flowchart 2009 2108_Bistroff 2011_6.12.2011_1" xfId="933"/>
    <cellStyle name="_Electrolux_Buying_Guarantees TV 2_Maggi Flowchart 2009 2108_Bistroff WEB to be updated for oct-nov 2010" xfId="934"/>
    <cellStyle name="_Electrolux_Buying_Guarantees TV 2_Maggi Flowchart 2009 2108_BISTROFF_BREBIOTIC INITIATIVE_AUG-SEPT 2010" xfId="935"/>
    <cellStyle name="_Electrolux_Buying_Guarantees TV 2_Maggi Flowchart 2009 2108_BISTROFF_BREBIOTIC INITIATIVE_AUG-SEPT 2010_FINAL" xfId="936"/>
    <cellStyle name="_Electrolux_Buying_Guarantees TV 2_Maggi Flowchart 2009 2108_BISTROFF_BREBIOTIC INITIATIVE_AUG-SEPT 2010_updated 16.06.2010" xfId="937"/>
    <cellStyle name="_Electrolux_Buying_Guarantees TV 2_Maggi Flowchart 2009 2108_BISTROFF_BREBIOTIC INITIATIVE_PRINT_SEPT 2010" xfId="938"/>
    <cellStyle name="_Electrolux_Buying_Guarantees TV 2_Maggi Flowchart 2009 2108_BISTROFF_BREBIOTIC INITIATIVE_TOPICS in SEGODNYA UTROM on NTV_SEPT 2010" xfId="939"/>
    <cellStyle name="_Electrolux_Buying_Guarantees TV 2_Maggi Flowchart 2009 2108_BISTROFF_BREBIOTIC INITIATIVE_WEB PART-articles_AUG 2010" xfId="940"/>
    <cellStyle name="_Electrolux_Buying_Guarantees TV 2_Maggi Flowchart 2009 2108_Bistroff_Flowchart_2010_02.08.2010_optional" xfId="941"/>
    <cellStyle name="_Electrolux_Buying_Guarantees TV 2_Maggi Flowchart 2009 2108_Bistroff_Flowchart_2010_22.07.2010" xfId="942"/>
    <cellStyle name="_Electrolux_Buying_Guarantees TV 2_Maggi Flowchart 2009 2108_Bistroff_Flowchart_2010_24.06.2010_to be conf" xfId="943"/>
    <cellStyle name="_Electrolux_Buying_Guarantees TV 2_Maggi Flowchart 2009 2108_Bistroff_Flowchart_2010_30.07.2010_optional" xfId="944"/>
    <cellStyle name="_Electrolux_Buying_Guarantees TV 2_Maggi Flowchart 2009 2108_Bistrov_WEB" xfId="945"/>
    <cellStyle name="_Electrolux_Buying_Guarantees TV 2_Maggi Flowchart 2009 2108_Bistrov_WEB_rev2" xfId="946"/>
    <cellStyle name="_Electrolux_Buying_Guarantees TV 2_Maggi Flowchart 2009 2108_Book3" xfId="947"/>
    <cellStyle name="_Electrolux_Buying_Guarantees TV 2_Maggi Flowchart 2009 2108_Catfood 2010 Flowchart 18.11.2009" xfId="948"/>
    <cellStyle name="_Electrolux_Buying_Guarantees TV 2_Maggi Flowchart 2009 2108_CE Kosmostars STS_28.09.2010" xfId="949"/>
    <cellStyle name="_Electrolux_Buying_Guarantees TV 2_Maggi Flowchart 2009 2108_CPP Nestle tablets 2010 est. 13 11 09" xfId="950"/>
    <cellStyle name="_Electrolux_Buying_Guarantees TV 2_Maggi Flowchart 2009 2108_CPW Flowchart 02.07.2010_to be conf" xfId="951"/>
    <cellStyle name="_Electrolux_Buying_Guarantees TV 2_Maggi Flowchart 2009 2108_Current_ext" xfId="952"/>
    <cellStyle name="_Electrolux_Buying_Guarantees TV 2_Maggi Flowchart 2009 2108_dealines" xfId="953"/>
    <cellStyle name="_Electrolux_Buying_Guarantees TV 2_Maggi Flowchart 2009 2108_Fitness OOH_sept_23.06" xfId="954"/>
    <cellStyle name="_Electrolux_Buying_Guarantees TV 2_Maggi Flowchart 2009 2108_Fitness OOH_sept_3.08" xfId="955"/>
    <cellStyle name="_Electrolux_Buying_Guarantees TV 2_Maggi Flowchart 2009 2108_Gold_Просчет размещения в прессе_2010_01_22 (from buying)" xfId="956"/>
    <cellStyle name="_Electrolux_Buying_Guarantees TV 2_Maggi Flowchart 2009 2108_list for Gourmet_Diana" xfId="957"/>
    <cellStyle name="_Electrolux_Buying_Guarantees TV 2_Maggi Flowchart 2009 2108_Maggi 2010 10.09.2010" xfId="958"/>
    <cellStyle name="_Electrolux_Buying_Guarantees TV 2_Maggi Flowchart 2009 2108_Maggi 2010 17.11.2010_1" xfId="959"/>
    <cellStyle name="_Electrolux_Buying_Guarantees TV 2_Maggi Flowchart 2009 2108_Maggi 2010 18.08.2010" xfId="960"/>
    <cellStyle name="_Electrolux_Buying_Guarantees TV 2_Maggi Flowchart 2009 2108_Maggi 2010 2.07.2010" xfId="961"/>
    <cellStyle name="_Electrolux_Buying_Guarantees TV 2_Maggi Flowchart 2009 2108_Maggi 2010 27.09.2010" xfId="962"/>
    <cellStyle name="_Electrolux_Buying_Guarantees TV 2_Maggi Flowchart 2009 2108_Maggi 2011_01.02.2011" xfId="963"/>
    <cellStyle name="_Electrolux_Buying_Guarantees TV 2_Maggi Flowchart 2009 2108_maggi comparison" xfId="964"/>
    <cellStyle name="_Electrolux_Buying_Guarantees TV 2_Maggi Flowchart 2009 2108_Maggi current print plan 2010 + add sampling for autumn" xfId="965"/>
    <cellStyle name="_Electrolux_Buying_Guarantees TV 2_Maggi Flowchart 2009 2108_Nescafe Classic Flowchart 2009 181209" xfId="966"/>
    <cellStyle name="_Electrolux_Buying_Guarantees TV 2_Maggi Flowchart 2009 2108_Nescafe Classic Flowchart 2009 181209_Nescafe Gold 2010 Flowchart_31 05 2010_" xfId="967"/>
    <cellStyle name="_Electrolux_Buying_Guarantees TV 2_Maggi Flowchart 2009 2108_Nescafe Gold &amp; Green Blend 190210" xfId="968"/>
    <cellStyle name="_Electrolux_Buying_Guarantees TV 2_Maggi Flowchart 2009 2108_Nescafe Gold 2010 Flowchart_01 03 2010" xfId="969"/>
    <cellStyle name="_Electrolux_Buying_Guarantees TV 2_Maggi Flowchart 2009 2108_Nescafe Gold 2010 Flowchart_02 02 2010" xfId="970"/>
    <cellStyle name="_Electrolux_Buying_Guarantees TV 2_Maggi Flowchart 2009 2108_Nescafe Gold 2010 Flowchart_09 02 2010" xfId="971"/>
    <cellStyle name="_Electrolux_Buying_Guarantees TV 2_Maggi Flowchart 2009 2108_Nescafe Gold 2010 Flowchart_17 02 2010" xfId="972"/>
    <cellStyle name="_Electrolux_Buying_Guarantees TV 2_Maggi Flowchart 2009 2108_Nescafe Gold 2010 Flowchart_19 02 2010" xfId="973"/>
    <cellStyle name="_Electrolux_Buying_Guarantees TV 2_Maggi Flowchart 2009 2108_Nescafe Gold 2010 Flowchart_20 01 2010" xfId="974"/>
    <cellStyle name="_Electrolux_Buying_Guarantees TV 2_Maggi Flowchart 2009 2108_Nescafe Gold 2010 Flowchart_22 01 2010" xfId="975"/>
    <cellStyle name="_Electrolux_Buying_Guarantees TV 2_Maggi Flowchart 2009 2108_Nescafe Gold 2010 Flowchart_24 02 2010" xfId="976"/>
    <cellStyle name="_Electrolux_Buying_Guarantees TV 2_Maggi Flowchart 2009 2108_Nescafe Gold 2010 Flowchart_25 02 2010" xfId="977"/>
    <cellStyle name="_Electrolux_Buying_Guarantees TV 2_Maggi Flowchart 2009 2108_Nescafe Gold 2010 Flowchart_29 12 2009_FOR TV BUYING" xfId="978"/>
    <cellStyle name="_Electrolux_Buying_Guarantees TV 2_Maggi Flowchart 2009 2108_Nescafe Gold 2010 Flowchart_31 05 2010_" xfId="979"/>
    <cellStyle name="_Electrolux_Buying_Guarantees TV 2_Maggi Flowchart 2009 2108_Nescafe Gold Flowchart 2009 200110" xfId="980"/>
    <cellStyle name="_Electrolux_Buying_Guarantees TV 2_Maggi Flowchart 2009 2108_Nescafe Gold Flowchart 2009 200110_Nescafe Gold 2010 Flowchart_31 05 2010_" xfId="981"/>
    <cellStyle name="_Electrolux_Buying_Guarantees TV 2_Maggi Flowchart 2009 2108_Nescafe Gold Flowchart 2009 241209" xfId="982"/>
    <cellStyle name="_Electrolux_Buying_Guarantees TV 2_Maggi Flowchart 2009 2108_Nescafe Gold Flowchart 2009 241209_Nescafe Gold 2010 Flowchart_31 05 2010_" xfId="983"/>
    <cellStyle name="_Electrolux_Buying_Guarantees TV 2_Maggi Flowchart 2009 2108_Nestle tablets 2010 Flowchart 18.11.2009 5 citiesTV+15 citiesOOH" xfId="984"/>
    <cellStyle name="_Electrolux_Buying_Guarantees TV 2_Maggi Flowchart 2009 2108_Nestle tablets 2010 Flowchart 18.11.2009 7 citiesTV+15 citiesOOH v1" xfId="985"/>
    <cellStyle name="_Electrolux_Buying_Guarantees TV 2_Maggi Flowchart 2009 2108_New template print plan" xfId="986"/>
    <cellStyle name="_Electrolux_Buying_Guarantees TV 2_Maggi Flowchart 2009 2108_New template print plan_2010_02_08" xfId="987"/>
    <cellStyle name="_Electrolux_Buying_Guarantees TV 2_Maggi Flowchart 2009 2108_New template print plan_2010_02_08_Nescafe Gold 2010 Flowchart_31 05 2010_" xfId="988"/>
    <cellStyle name="_Electrolux_Buying_Guarantees TV 2_Maggi Flowchart 2009 2108_New template print plan_Nescafe Gold 2010 Flowchart_31 05 2010_" xfId="989"/>
    <cellStyle name="_Electrolux_Buying_Guarantees TV 2_Maggi Flowchart 2009 2108_OOH RGS 2010" xfId="990"/>
    <cellStyle name="_Electrolux_Buying_Guarantees TV 2_Maggi Flowchart 2009 2108_PRESS_Bistroff_2011_DK" xfId="991"/>
    <cellStyle name="_Electrolux_Buying_Guarantees TV 2_Maggi Flowchart 2009 2108_Pro Plan Glossy Print 2010 01.02" xfId="992"/>
    <cellStyle name="_Electrolux_Buying_Guarantees TV 2_Maggi Flowchart 2009 2108_Purina One_Print Plan 2010 21.01.2010" xfId="993"/>
    <cellStyle name="_Electrolux_Buying_Guarantees TV 2_Maggi Flowchart 2009 2108_RGS tablets 2009 Flowchart 04.12.2009" xfId="994"/>
    <cellStyle name="_Electrolux_Buying_Guarantees TV 2_Maggi Flowchart 2009 2108_RGS tablets 2009 Flowchart 28.10.2009 option B" xfId="995"/>
    <cellStyle name="_Electrolux_Buying_Guarantees TV 2_Maggi Flowchart 2009 2108_RGS tablets 2010 Flowchart 30.12.2009 option_1" xfId="996"/>
    <cellStyle name="_Electrolux_Buying_Guarantees TV 2_Maggi Flowchart 2009 2108_RGS tablets 2H new price" xfId="997"/>
    <cellStyle name="_Electrolux_Buying_Guarantees TV 2_Maggi Flowchart 2009 2108_RGS tablets 2H new price 08 09 09" xfId="998"/>
    <cellStyle name="_Electrolux_Buying_Guarantees TV 2_Maggi Flowchart 2009 2108_RGS tablets 2H new price 08 09 09_Bon Pari 2010 Flowchart 17.06.10 Reg TV 10 mio" xfId="999"/>
    <cellStyle name="_Electrolux_Buying_Guarantees TV 2_Maggi Flowchart 2009 2108_RGS tablets 2H new price 08 09 09_CE Kosmostars STS_28.09.2010" xfId="1000"/>
    <cellStyle name="_Electrolux_Buying_Guarantees TV 2_Maggi Flowchart 2009 2108_RGS tablets 2H new price 08 09 09_CPW Flowchart 02.07.2010_to be conf" xfId="1001"/>
    <cellStyle name="_Electrolux_Buying_Guarantees TV 2_Maggi Flowchart 2009 2108_RGS tablets 2H new price 08 09 09_Fitness OOH_sept_16.07" xfId="1002"/>
    <cellStyle name="_Electrolux_Buying_Guarantees TV 2_Maggi Flowchart 2009 2108_RGS tablets 2H new price 08 09 09_NIC 2010 Flowchart 04.03.10" xfId="1003"/>
    <cellStyle name="_Electrolux_Buying_Guarantees TV 2_Maggi Flowchart 2009 2108_RGS tablets 2H new price 08 09 09_NIC 2010 Flowchart 10.03.10" xfId="1004"/>
    <cellStyle name="_Electrolux_Buying_Guarantees TV 2_Maggi Flowchart 2009 2108_RGS tablets 2H new price 08 09 09_NIC 2010 Flowchart 17.03.10" xfId="1005"/>
    <cellStyle name="_Electrolux_Buying_Guarantees TV 2_Maggi Flowchart 2009 2108_RGS tablets 2H new price 08 09 09_NIC Impulse 2010 Flowchart 04.02.2010" xfId="1006"/>
    <cellStyle name="_Electrolux_Buying_Guarantees TV 2_Maggi Flowchart 2009 2108_RGS tablets 2H new price 08 09 09_NIC Impulse 2010 Flowchart 27.01.2010" xfId="1007"/>
    <cellStyle name="_Electrolux_Buying_Guarantees TV 2_Maggi Flowchart 2009 2108_RGS tablets 2H new price_Bon Pari 2010 Flowchart 17.06.10 Reg TV 10 mio" xfId="1008"/>
    <cellStyle name="_Electrolux_Buying_Guarantees TV 2_Maggi Flowchart 2009 2108_RGS tablets 2H new price_CE Kosmostars STS_28.09.2010" xfId="1009"/>
    <cellStyle name="_Electrolux_Buying_Guarantees TV 2_Maggi Flowchart 2009 2108_RGS tablets 2H new price_CPW Flowchart 02.07.2010_to be conf" xfId="1010"/>
    <cellStyle name="_Electrolux_Buying_Guarantees TV 2_Maggi Flowchart 2009 2108_RGS tablets 2H new price_Fitness OOH_sept_16.07" xfId="1011"/>
    <cellStyle name="_Electrolux_Buying_Guarantees TV 2_Maggi Flowchart 2009 2108_RGS tablets 2H new price_NIC 2010 Flowchart 04.03.10" xfId="1012"/>
    <cellStyle name="_Electrolux_Buying_Guarantees TV 2_Maggi Flowchart 2009 2108_RGS tablets 2H new price_NIC 2010 Flowchart 10.03.10" xfId="1013"/>
    <cellStyle name="_Electrolux_Buying_Guarantees TV 2_Maggi Flowchart 2009 2108_RGS tablets 2H new price_NIC 2010 Flowchart 17.03.10" xfId="1014"/>
    <cellStyle name="_Electrolux_Buying_Guarantees TV 2_Maggi Flowchart 2009 2108_RGS tablets 2H new price_NIC Impulse 2010 Flowchart 04.02.2010" xfId="1015"/>
    <cellStyle name="_Electrolux_Buying_Guarantees TV 2_Maggi Flowchart 2009 2108_RGS tablets 2H new price_NIC Impulse 2010 Flowchart 27.01.2010" xfId="1016"/>
    <cellStyle name="_Electrolux_Buying_Guarantees TV 2_Min Budget" xfId="1017"/>
    <cellStyle name="_Electrolux_Buying_Guarantees TV 2_Min Budget 2" xfId="1018"/>
    <cellStyle name="_Electrolux_Buying_Guarantees TV 2_Min Budget_Bistroff 2011_18.11.2011" xfId="1019"/>
    <cellStyle name="_Electrolux_Buying_Guarantees TV 2_Min Budget_Bistroff 2011_28.12.2011" xfId="1020"/>
    <cellStyle name="_Electrolux_Buying_Guarantees TV 2_Min Budget_Bistroff 2011_6.12.2011" xfId="1021"/>
    <cellStyle name="_Electrolux_Buying_Guarantees TV 2_Min Budget_Bistroff 2011_6.12.2011_1" xfId="1022"/>
    <cellStyle name="_Electrolux_Buying_Guarantees TV 2_Min Budget_Fitness OOH_sept_3.08" xfId="1023"/>
    <cellStyle name="_Electrolux_Buying_Guarantees TV 2_Min Budget_Maggi 2011_01.02.2011" xfId="1024"/>
    <cellStyle name="_Electrolux_Buying_Guarantees TV 2_Min.Budget+20mln" xfId="1025"/>
    <cellStyle name="_Electrolux_Buying_Guarantees TV 2_Min.Budget+20mln 2" xfId="1026"/>
    <cellStyle name="_Electrolux_Buying_Guarantees TV 2_Min.Budget+20mln_Bistroff 2011_18.11.2011" xfId="1027"/>
    <cellStyle name="_Electrolux_Buying_Guarantees TV 2_Min.Budget+20mln_Bistroff 2011_28.12.2011" xfId="1028"/>
    <cellStyle name="_Electrolux_Buying_Guarantees TV 2_Min.Budget+20mln_Bistroff 2011_6.12.2011" xfId="1029"/>
    <cellStyle name="_Electrolux_Buying_Guarantees TV 2_Min.Budget+20mln_Bistroff 2011_6.12.2011_1" xfId="1030"/>
    <cellStyle name="_Electrolux_Buying_Guarantees TV 2_Min.Budget+20mln_Fitness OOH_sept_3.08" xfId="1031"/>
    <cellStyle name="_Electrolux_Buying_Guarantees TV 2_Min.Budget+20mln_Maggi 2011_01.02.2011" xfId="1032"/>
    <cellStyle name="_Electrolux_Buying_Guarantees UK" xfId="1033"/>
    <cellStyle name="_Electrolux_Buying_Guarantees UK 2" xfId="1034"/>
    <cellStyle name="_Electrolux_Buying_Guarantees UK_Maggi Flowchart 2009 2108" xfId="1035"/>
    <cellStyle name="_Electrolux_Buying_Guarantees UK_Maggi Flowchart 2009 2108 2" xfId="1036"/>
    <cellStyle name="_Electrolux_Buying_Guarantees UK_Maggi Flowchart 2009 2108_~0987334" xfId="1037"/>
    <cellStyle name="_Electrolux_Buying_Guarantees UK_Maggi Flowchart 2009 2108_~6653562" xfId="1038"/>
    <cellStyle name="_Electrolux_Buying_Guarantees UK_Maggi Flowchart 2009 2108_~8013646" xfId="1039"/>
    <cellStyle name="_Electrolux_Buying_Guarantees UK_Maggi Flowchart 2009 2108_2010 Flowchart 18.11.2009" xfId="1040"/>
    <cellStyle name="_Electrolux_Buying_Guarantees UK_Maggi Flowchart 2009 2108_Bistroff 2010_print plan_08.06.2010" xfId="1041"/>
    <cellStyle name="_Electrolux_Buying_Guarantees UK_Maggi Flowchart 2009 2108_Bistroff 2011_18.11.2011" xfId="1042"/>
    <cellStyle name="_Electrolux_Buying_Guarantees UK_Maggi Flowchart 2009 2108_Bistroff 2011_28.12.2011" xfId="1043"/>
    <cellStyle name="_Electrolux_Buying_Guarantees UK_Maggi Flowchart 2009 2108_Bistroff 2011_6.12.2011" xfId="1044"/>
    <cellStyle name="_Electrolux_Buying_Guarantees UK_Maggi Flowchart 2009 2108_Bistroff 2011_6.12.2011_1" xfId="1045"/>
    <cellStyle name="_Electrolux_Buying_Guarantees UK_Maggi Flowchart 2009 2108_Bistroff WEB to be updated for oct-nov 2010" xfId="1046"/>
    <cellStyle name="_Electrolux_Buying_Guarantees UK_Maggi Flowchart 2009 2108_BISTROFF_BREBIOTIC INITIATIVE_AUG-SEPT 2010" xfId="1047"/>
    <cellStyle name="_Electrolux_Buying_Guarantees UK_Maggi Flowchart 2009 2108_BISTROFF_BREBIOTIC INITIATIVE_AUG-SEPT 2010_FINAL" xfId="1048"/>
    <cellStyle name="_Electrolux_Buying_Guarantees UK_Maggi Flowchart 2009 2108_BISTROFF_BREBIOTIC INITIATIVE_AUG-SEPT 2010_updated 16.06.2010" xfId="1049"/>
    <cellStyle name="_Electrolux_Buying_Guarantees UK_Maggi Flowchart 2009 2108_BISTROFF_BREBIOTIC INITIATIVE_PRINT_SEPT 2010" xfId="1050"/>
    <cellStyle name="_Electrolux_Buying_Guarantees UK_Maggi Flowchart 2009 2108_BISTROFF_BREBIOTIC INITIATIVE_TOPICS in SEGODNYA UTROM on NTV_SEPT 2010" xfId="1051"/>
    <cellStyle name="_Electrolux_Buying_Guarantees UK_Maggi Flowchart 2009 2108_BISTROFF_BREBIOTIC INITIATIVE_WEB PART-articles_AUG 2010" xfId="1052"/>
    <cellStyle name="_Electrolux_Buying_Guarantees UK_Maggi Flowchart 2009 2108_Bistroff_Flowchart_2010_02.08.2010_optional" xfId="1053"/>
    <cellStyle name="_Electrolux_Buying_Guarantees UK_Maggi Flowchart 2009 2108_Bistroff_Flowchart_2010_22.07.2010" xfId="1054"/>
    <cellStyle name="_Electrolux_Buying_Guarantees UK_Maggi Flowchart 2009 2108_Bistroff_Flowchart_2010_24.06.2010_to be conf" xfId="1055"/>
    <cellStyle name="_Electrolux_Buying_Guarantees UK_Maggi Flowchart 2009 2108_Bistroff_Flowchart_2010_30.07.2010_optional" xfId="1056"/>
    <cellStyle name="_Electrolux_Buying_Guarantees UK_Maggi Flowchart 2009 2108_Bistrov_WEB" xfId="1057"/>
    <cellStyle name="_Electrolux_Buying_Guarantees UK_Maggi Flowchart 2009 2108_Bistrov_WEB_rev2" xfId="1058"/>
    <cellStyle name="_Electrolux_Buying_Guarantees UK_Maggi Flowchart 2009 2108_Book3" xfId="1059"/>
    <cellStyle name="_Electrolux_Buying_Guarantees UK_Maggi Flowchart 2009 2108_Catfood 2010 Flowchart 18.11.2009" xfId="1060"/>
    <cellStyle name="_Electrolux_Buying_Guarantees UK_Maggi Flowchart 2009 2108_CE Kosmostars STS_28.09.2010" xfId="1061"/>
    <cellStyle name="_Electrolux_Buying_Guarantees UK_Maggi Flowchart 2009 2108_CPP Nestle tablets 2010 est. 13 11 09" xfId="1062"/>
    <cellStyle name="_Electrolux_Buying_Guarantees UK_Maggi Flowchart 2009 2108_CPW Flowchart 02.07.2010_to be conf" xfId="1063"/>
    <cellStyle name="_Electrolux_Buying_Guarantees UK_Maggi Flowchart 2009 2108_Current_ext" xfId="1064"/>
    <cellStyle name="_Electrolux_Buying_Guarantees UK_Maggi Flowchart 2009 2108_dealines" xfId="1065"/>
    <cellStyle name="_Electrolux_Buying_Guarantees UK_Maggi Flowchart 2009 2108_Fitness OOH_sept_23.06" xfId="1066"/>
    <cellStyle name="_Electrolux_Buying_Guarantees UK_Maggi Flowchart 2009 2108_Fitness OOH_sept_3.08" xfId="1067"/>
    <cellStyle name="_Electrolux_Buying_Guarantees UK_Maggi Flowchart 2009 2108_Gold_Просчет размещения в прессе_2010_01_22 (from buying)" xfId="1068"/>
    <cellStyle name="_Electrolux_Buying_Guarantees UK_Maggi Flowchart 2009 2108_list for Gourmet_Diana" xfId="1069"/>
    <cellStyle name="_Electrolux_Buying_Guarantees UK_Maggi Flowchart 2009 2108_Maggi 2010 10.09.2010" xfId="1070"/>
    <cellStyle name="_Electrolux_Buying_Guarantees UK_Maggi Flowchart 2009 2108_Maggi 2010 17.11.2010_1" xfId="1071"/>
    <cellStyle name="_Electrolux_Buying_Guarantees UK_Maggi Flowchart 2009 2108_Maggi 2010 18.08.2010" xfId="1072"/>
    <cellStyle name="_Electrolux_Buying_Guarantees UK_Maggi Flowchart 2009 2108_Maggi 2010 2.07.2010" xfId="1073"/>
    <cellStyle name="_Electrolux_Buying_Guarantees UK_Maggi Flowchart 2009 2108_Maggi 2010 27.09.2010" xfId="1074"/>
    <cellStyle name="_Electrolux_Buying_Guarantees UK_Maggi Flowchart 2009 2108_Maggi 2011_01.02.2011" xfId="1075"/>
    <cellStyle name="_Electrolux_Buying_Guarantees UK_Maggi Flowchart 2009 2108_maggi comparison" xfId="1076"/>
    <cellStyle name="_Electrolux_Buying_Guarantees UK_Maggi Flowchart 2009 2108_Maggi current print plan 2010 + add sampling for autumn" xfId="1077"/>
    <cellStyle name="_Electrolux_Buying_Guarantees UK_Maggi Flowchart 2009 2108_Nescafe Classic Flowchart 2009 181209" xfId="1078"/>
    <cellStyle name="_Electrolux_Buying_Guarantees UK_Maggi Flowchart 2009 2108_Nescafe Classic Flowchart 2009 181209_Nescafe Gold 2010 Flowchart_31 05 2010_" xfId="1079"/>
    <cellStyle name="_Electrolux_Buying_Guarantees UK_Maggi Flowchart 2009 2108_Nescafe Gold &amp; Green Blend 190210" xfId="1080"/>
    <cellStyle name="_Electrolux_Buying_Guarantees UK_Maggi Flowchart 2009 2108_Nescafe Gold 2010 Flowchart_01 03 2010" xfId="1081"/>
    <cellStyle name="_Electrolux_Buying_Guarantees UK_Maggi Flowchart 2009 2108_Nescafe Gold 2010 Flowchart_02 02 2010" xfId="1082"/>
    <cellStyle name="_Electrolux_Buying_Guarantees UK_Maggi Flowchart 2009 2108_Nescafe Gold 2010 Flowchart_09 02 2010" xfId="1083"/>
    <cellStyle name="_Electrolux_Buying_Guarantees UK_Maggi Flowchart 2009 2108_Nescafe Gold 2010 Flowchart_17 02 2010" xfId="1084"/>
    <cellStyle name="_Electrolux_Buying_Guarantees UK_Maggi Flowchart 2009 2108_Nescafe Gold 2010 Flowchart_19 02 2010" xfId="1085"/>
    <cellStyle name="_Electrolux_Buying_Guarantees UK_Maggi Flowchart 2009 2108_Nescafe Gold 2010 Flowchart_20 01 2010" xfId="1086"/>
    <cellStyle name="_Electrolux_Buying_Guarantees UK_Maggi Flowchart 2009 2108_Nescafe Gold 2010 Flowchart_22 01 2010" xfId="1087"/>
    <cellStyle name="_Electrolux_Buying_Guarantees UK_Maggi Flowchart 2009 2108_Nescafe Gold 2010 Flowchart_24 02 2010" xfId="1088"/>
    <cellStyle name="_Electrolux_Buying_Guarantees UK_Maggi Flowchart 2009 2108_Nescafe Gold 2010 Flowchart_25 02 2010" xfId="1089"/>
    <cellStyle name="_Electrolux_Buying_Guarantees UK_Maggi Flowchart 2009 2108_Nescafe Gold 2010 Flowchart_29 12 2009_FOR TV BUYING" xfId="1090"/>
    <cellStyle name="_Electrolux_Buying_Guarantees UK_Maggi Flowchart 2009 2108_Nescafe Gold 2010 Flowchart_31 05 2010_" xfId="1091"/>
    <cellStyle name="_Electrolux_Buying_Guarantees UK_Maggi Flowchart 2009 2108_Nescafe Gold Flowchart 2009 200110" xfId="1092"/>
    <cellStyle name="_Electrolux_Buying_Guarantees UK_Maggi Flowchart 2009 2108_Nescafe Gold Flowchart 2009 200110_Nescafe Gold 2010 Flowchart_31 05 2010_" xfId="1093"/>
    <cellStyle name="_Electrolux_Buying_Guarantees UK_Maggi Flowchart 2009 2108_Nescafe Gold Flowchart 2009 241209" xfId="1094"/>
    <cellStyle name="_Electrolux_Buying_Guarantees UK_Maggi Flowchart 2009 2108_Nescafe Gold Flowchart 2009 241209_Nescafe Gold 2010 Flowchart_31 05 2010_" xfId="1095"/>
    <cellStyle name="_Electrolux_Buying_Guarantees UK_Maggi Flowchart 2009 2108_Nestle tablets 2010 Flowchart 18.11.2009 5 citiesTV+15 citiesOOH" xfId="1096"/>
    <cellStyle name="_Electrolux_Buying_Guarantees UK_Maggi Flowchart 2009 2108_Nestle tablets 2010 Flowchart 18.11.2009 7 citiesTV+15 citiesOOH v1" xfId="1097"/>
    <cellStyle name="_Electrolux_Buying_Guarantees UK_Maggi Flowchart 2009 2108_New template print plan" xfId="1098"/>
    <cellStyle name="_Electrolux_Buying_Guarantees UK_Maggi Flowchart 2009 2108_New template print plan_2010_02_08" xfId="1099"/>
    <cellStyle name="_Electrolux_Buying_Guarantees UK_Maggi Flowchart 2009 2108_New template print plan_2010_02_08_Nescafe Gold 2010 Flowchart_31 05 2010_" xfId="1100"/>
    <cellStyle name="_Electrolux_Buying_Guarantees UK_Maggi Flowchart 2009 2108_New template print plan_Nescafe Gold 2010 Flowchart_31 05 2010_" xfId="1101"/>
    <cellStyle name="_Electrolux_Buying_Guarantees UK_Maggi Flowchart 2009 2108_OOH RGS 2010" xfId="1102"/>
    <cellStyle name="_Electrolux_Buying_Guarantees UK_Maggi Flowchart 2009 2108_PRESS_Bistroff_2011_DK" xfId="1103"/>
    <cellStyle name="_Electrolux_Buying_Guarantees UK_Maggi Flowchart 2009 2108_Pro Plan Glossy Print 2010 01.02" xfId="1104"/>
    <cellStyle name="_Electrolux_Buying_Guarantees UK_Maggi Flowchart 2009 2108_Purina One_Print Plan 2010 21.01.2010" xfId="1105"/>
    <cellStyle name="_Electrolux_Buying_Guarantees UK_Maggi Flowchart 2009 2108_RGS tablets 2009 Flowchart 04.12.2009" xfId="1106"/>
    <cellStyle name="_Electrolux_Buying_Guarantees UK_Maggi Flowchart 2009 2108_RGS tablets 2009 Flowchart 28.10.2009 option B" xfId="1107"/>
    <cellStyle name="_Electrolux_Buying_Guarantees UK_Maggi Flowchart 2009 2108_RGS tablets 2010 Flowchart 30.12.2009 option_1" xfId="1108"/>
    <cellStyle name="_Electrolux_Buying_Guarantees UK_Maggi Flowchart 2009 2108_RGS tablets 2H new price" xfId="1109"/>
    <cellStyle name="_Electrolux_Buying_Guarantees UK_Maggi Flowchart 2009 2108_RGS tablets 2H new price 08 09 09" xfId="1110"/>
    <cellStyle name="_Electrolux_Buying_Guarantees UK_Maggi Flowchart 2009 2108_RGS tablets 2H new price 08 09 09_Bon Pari 2010 Flowchart 17.06.10 Reg TV 10 mio" xfId="1111"/>
    <cellStyle name="_Electrolux_Buying_Guarantees UK_Maggi Flowchart 2009 2108_RGS tablets 2H new price 08 09 09_CE Kosmostars STS_28.09.2010" xfId="1112"/>
    <cellStyle name="_Electrolux_Buying_Guarantees UK_Maggi Flowchart 2009 2108_RGS tablets 2H new price 08 09 09_CPW Flowchart 02.07.2010_to be conf" xfId="1113"/>
    <cellStyle name="_Electrolux_Buying_Guarantees UK_Maggi Flowchart 2009 2108_RGS tablets 2H new price 08 09 09_Fitness OOH_sept_16.07" xfId="1114"/>
    <cellStyle name="_Electrolux_Buying_Guarantees UK_Maggi Flowchart 2009 2108_RGS tablets 2H new price 08 09 09_NIC 2010 Flowchart 04.03.10" xfId="1115"/>
    <cellStyle name="_Electrolux_Buying_Guarantees UK_Maggi Flowchart 2009 2108_RGS tablets 2H new price 08 09 09_NIC 2010 Flowchart 10.03.10" xfId="1116"/>
    <cellStyle name="_Electrolux_Buying_Guarantees UK_Maggi Flowchart 2009 2108_RGS tablets 2H new price 08 09 09_NIC 2010 Flowchart 17.03.10" xfId="1117"/>
    <cellStyle name="_Electrolux_Buying_Guarantees UK_Maggi Flowchart 2009 2108_RGS tablets 2H new price 08 09 09_NIC Impulse 2010 Flowchart 04.02.2010" xfId="1118"/>
    <cellStyle name="_Electrolux_Buying_Guarantees UK_Maggi Flowchart 2009 2108_RGS tablets 2H new price 08 09 09_NIC Impulse 2010 Flowchart 27.01.2010" xfId="1119"/>
    <cellStyle name="_Electrolux_Buying_Guarantees UK_Maggi Flowchart 2009 2108_RGS tablets 2H new price_Bon Pari 2010 Flowchart 17.06.10 Reg TV 10 mio" xfId="1120"/>
    <cellStyle name="_Electrolux_Buying_Guarantees UK_Maggi Flowchart 2009 2108_RGS tablets 2H new price_CE Kosmostars STS_28.09.2010" xfId="1121"/>
    <cellStyle name="_Electrolux_Buying_Guarantees UK_Maggi Flowchart 2009 2108_RGS tablets 2H new price_CPW Flowchart 02.07.2010_to be conf" xfId="1122"/>
    <cellStyle name="_Electrolux_Buying_Guarantees UK_Maggi Flowchart 2009 2108_RGS tablets 2H new price_Fitness OOH_sept_16.07" xfId="1123"/>
    <cellStyle name="_Electrolux_Buying_Guarantees UK_Maggi Flowchart 2009 2108_RGS tablets 2H new price_NIC 2010 Flowchart 04.03.10" xfId="1124"/>
    <cellStyle name="_Electrolux_Buying_Guarantees UK_Maggi Flowchart 2009 2108_RGS tablets 2H new price_NIC 2010 Flowchart 10.03.10" xfId="1125"/>
    <cellStyle name="_Electrolux_Buying_Guarantees UK_Maggi Flowchart 2009 2108_RGS tablets 2H new price_NIC 2010 Flowchart 17.03.10" xfId="1126"/>
    <cellStyle name="_Electrolux_Buying_Guarantees UK_Maggi Flowchart 2009 2108_RGS tablets 2H new price_NIC Impulse 2010 Flowchart 04.02.2010" xfId="1127"/>
    <cellStyle name="_Electrolux_Buying_Guarantees UK_Maggi Flowchart 2009 2108_RGS tablets 2H new price_NIC Impulse 2010 Flowchart 27.01.2010" xfId="1128"/>
    <cellStyle name="_Electrolux_Buying_Guarantees UK_Min Budget" xfId="1129"/>
    <cellStyle name="_Electrolux_Buying_Guarantees UK_Min Budget 2" xfId="1130"/>
    <cellStyle name="_Electrolux_Buying_Guarantees UK_Min Budget_Bistroff 2011_18.11.2011" xfId="1131"/>
    <cellStyle name="_Electrolux_Buying_Guarantees UK_Min Budget_Bistroff 2011_28.12.2011" xfId="1132"/>
    <cellStyle name="_Electrolux_Buying_Guarantees UK_Min Budget_Bistroff 2011_6.12.2011" xfId="1133"/>
    <cellStyle name="_Electrolux_Buying_Guarantees UK_Min Budget_Bistroff 2011_6.12.2011_1" xfId="1134"/>
    <cellStyle name="_Electrolux_Buying_Guarantees UK_Min Budget_Fitness OOH_sept_3.08" xfId="1135"/>
    <cellStyle name="_Electrolux_Buying_Guarantees UK_Min Budget_Maggi 2011_01.02.2011" xfId="1136"/>
    <cellStyle name="_Electrolux_Buying_Guarantees UK_Min.Budget+20mln" xfId="1137"/>
    <cellStyle name="_Electrolux_Buying_Guarantees UK_Min.Budget+20mln 2" xfId="1138"/>
    <cellStyle name="_Electrolux_Buying_Guarantees UK_Min.Budget+20mln_Bistroff 2011_18.11.2011" xfId="1139"/>
    <cellStyle name="_Electrolux_Buying_Guarantees UK_Min.Budget+20mln_Bistroff 2011_28.12.2011" xfId="1140"/>
    <cellStyle name="_Electrolux_Buying_Guarantees UK_Min.Budget+20mln_Bistroff 2011_6.12.2011" xfId="1141"/>
    <cellStyle name="_Electrolux_Buying_Guarantees UK_Min.Budget+20mln_Bistroff 2011_6.12.2011_1" xfId="1142"/>
    <cellStyle name="_Electrolux_Buying_Guarantees UK_Min.Budget+20mln_Fitness OOH_sept_3.08" xfId="1143"/>
    <cellStyle name="_Electrolux_Buying_Guarantees UK_Min.Budget+20mln_Maggi 2011_01.02.2011" xfId="1144"/>
    <cellStyle name="_Electrolux_Buying_Guarantees_Russia" xfId="1145"/>
    <cellStyle name="_Electrolux_Buying_Guarantees_Russia 2" xfId="1146"/>
    <cellStyle name="_Electrolux_Buying_Guarantees_Russia_Maggi Flowchart 2009 2108" xfId="1147"/>
    <cellStyle name="_Electrolux_Buying_Guarantees_Russia_Maggi Flowchart 2009 2108 2" xfId="1148"/>
    <cellStyle name="_Electrolux_Buying_Guarantees_Russia_Maggi Flowchart 2009 2108_~0987334" xfId="1149"/>
    <cellStyle name="_Electrolux_Buying_Guarantees_Russia_Maggi Flowchart 2009 2108_~6653562" xfId="1150"/>
    <cellStyle name="_Electrolux_Buying_Guarantees_Russia_Maggi Flowchart 2009 2108_~8013646" xfId="1151"/>
    <cellStyle name="_Electrolux_Buying_Guarantees_Russia_Maggi Flowchart 2009 2108_2010 Flowchart 18.11.2009" xfId="1152"/>
    <cellStyle name="_Electrolux_Buying_Guarantees_Russia_Maggi Flowchart 2009 2108_Bistroff 2010_print plan_08.06.2010" xfId="1153"/>
    <cellStyle name="_Electrolux_Buying_Guarantees_Russia_Maggi Flowchart 2009 2108_Bistroff 2011_18.11.2011" xfId="1154"/>
    <cellStyle name="_Electrolux_Buying_Guarantees_Russia_Maggi Flowchart 2009 2108_Bistroff 2011_28.12.2011" xfId="1155"/>
    <cellStyle name="_Electrolux_Buying_Guarantees_Russia_Maggi Flowchart 2009 2108_Bistroff 2011_6.12.2011" xfId="1156"/>
    <cellStyle name="_Electrolux_Buying_Guarantees_Russia_Maggi Flowchart 2009 2108_Bistroff 2011_6.12.2011_1" xfId="1157"/>
    <cellStyle name="_Electrolux_Buying_Guarantees_Russia_Maggi Flowchart 2009 2108_Bistroff WEB to be updated for oct-nov 2010" xfId="1158"/>
    <cellStyle name="_Electrolux_Buying_Guarantees_Russia_Maggi Flowchart 2009 2108_BISTROFF_BREBIOTIC INITIATIVE_AUG-SEPT 2010" xfId="1159"/>
    <cellStyle name="_Electrolux_Buying_Guarantees_Russia_Maggi Flowchart 2009 2108_BISTROFF_BREBIOTIC INITIATIVE_AUG-SEPT 2010_FINAL" xfId="1160"/>
    <cellStyle name="_Electrolux_Buying_Guarantees_Russia_Maggi Flowchart 2009 2108_BISTROFF_BREBIOTIC INITIATIVE_AUG-SEPT 2010_updated 16.06.2010" xfId="1161"/>
    <cellStyle name="_Electrolux_Buying_Guarantees_Russia_Maggi Flowchart 2009 2108_BISTROFF_BREBIOTIC INITIATIVE_PRINT_SEPT 2010" xfId="1162"/>
    <cellStyle name="_Electrolux_Buying_Guarantees_Russia_Maggi Flowchart 2009 2108_BISTROFF_BREBIOTIC INITIATIVE_TOPICS in SEGODNYA UTROM on NTV_SEPT 2010" xfId="1163"/>
    <cellStyle name="_Electrolux_Buying_Guarantees_Russia_Maggi Flowchart 2009 2108_BISTROFF_BREBIOTIC INITIATIVE_WEB PART-articles_AUG 2010" xfId="1164"/>
    <cellStyle name="_Electrolux_Buying_Guarantees_Russia_Maggi Flowchart 2009 2108_Bistroff_Flowchart_2010_02.08.2010_optional" xfId="1165"/>
    <cellStyle name="_Electrolux_Buying_Guarantees_Russia_Maggi Flowchart 2009 2108_Bistroff_Flowchart_2010_22.07.2010" xfId="1166"/>
    <cellStyle name="_Electrolux_Buying_Guarantees_Russia_Maggi Flowchart 2009 2108_Bistroff_Flowchart_2010_24.06.2010_to be conf" xfId="1167"/>
    <cellStyle name="_Electrolux_Buying_Guarantees_Russia_Maggi Flowchart 2009 2108_Bistroff_Flowchart_2010_30.07.2010_optional" xfId="1168"/>
    <cellStyle name="_Electrolux_Buying_Guarantees_Russia_Maggi Flowchart 2009 2108_Bistrov_WEB" xfId="1169"/>
    <cellStyle name="_Electrolux_Buying_Guarantees_Russia_Maggi Flowchart 2009 2108_Bistrov_WEB_rev2" xfId="1170"/>
    <cellStyle name="_Electrolux_Buying_Guarantees_Russia_Maggi Flowchart 2009 2108_Book3" xfId="1171"/>
    <cellStyle name="_Electrolux_Buying_Guarantees_Russia_Maggi Flowchart 2009 2108_Catfood 2010 Flowchart 18.11.2009" xfId="1172"/>
    <cellStyle name="_Electrolux_Buying_Guarantees_Russia_Maggi Flowchart 2009 2108_CE Kosmostars STS_28.09.2010" xfId="1173"/>
    <cellStyle name="_Electrolux_Buying_Guarantees_Russia_Maggi Flowchart 2009 2108_CPP Nestle tablets 2010 est. 13 11 09" xfId="1174"/>
    <cellStyle name="_Electrolux_Buying_Guarantees_Russia_Maggi Flowchart 2009 2108_CPW Flowchart 02.07.2010_to be conf" xfId="1175"/>
    <cellStyle name="_Electrolux_Buying_Guarantees_Russia_Maggi Flowchart 2009 2108_Current_ext" xfId="1176"/>
    <cellStyle name="_Electrolux_Buying_Guarantees_Russia_Maggi Flowchart 2009 2108_dealines" xfId="1177"/>
    <cellStyle name="_Electrolux_Buying_Guarantees_Russia_Maggi Flowchart 2009 2108_Fitness OOH_sept_23.06" xfId="1178"/>
    <cellStyle name="_Electrolux_Buying_Guarantees_Russia_Maggi Flowchart 2009 2108_Fitness OOH_sept_3.08" xfId="1179"/>
    <cellStyle name="_Electrolux_Buying_Guarantees_Russia_Maggi Flowchart 2009 2108_Gold_Просчет размещения в прессе_2010_01_22 (from buying)" xfId="1180"/>
    <cellStyle name="_Electrolux_Buying_Guarantees_Russia_Maggi Flowchart 2009 2108_list for Gourmet_Diana" xfId="1181"/>
    <cellStyle name="_Electrolux_Buying_Guarantees_Russia_Maggi Flowchart 2009 2108_Maggi 2010 10.09.2010" xfId="1182"/>
    <cellStyle name="_Electrolux_Buying_Guarantees_Russia_Maggi Flowchart 2009 2108_Maggi 2010 17.11.2010_1" xfId="1183"/>
    <cellStyle name="_Electrolux_Buying_Guarantees_Russia_Maggi Flowchart 2009 2108_Maggi 2010 18.08.2010" xfId="1184"/>
    <cellStyle name="_Electrolux_Buying_Guarantees_Russia_Maggi Flowchart 2009 2108_Maggi 2010 2.07.2010" xfId="1185"/>
    <cellStyle name="_Electrolux_Buying_Guarantees_Russia_Maggi Flowchart 2009 2108_Maggi 2010 27.09.2010" xfId="1186"/>
    <cellStyle name="_Electrolux_Buying_Guarantees_Russia_Maggi Flowchart 2009 2108_Maggi 2011_01.02.2011" xfId="1187"/>
    <cellStyle name="_Electrolux_Buying_Guarantees_Russia_Maggi Flowchart 2009 2108_maggi comparison" xfId="1188"/>
    <cellStyle name="_Electrolux_Buying_Guarantees_Russia_Maggi Flowchart 2009 2108_Maggi current print plan 2010 + add sampling for autumn" xfId="1189"/>
    <cellStyle name="_Electrolux_Buying_Guarantees_Russia_Maggi Flowchart 2009 2108_Nescafe Classic Flowchart 2009 181209" xfId="1190"/>
    <cellStyle name="_Electrolux_Buying_Guarantees_Russia_Maggi Flowchart 2009 2108_Nescafe Classic Flowchart 2009 181209_Nescafe Gold 2010 Flowchart_31 05 2010_" xfId="1191"/>
    <cellStyle name="_Electrolux_Buying_Guarantees_Russia_Maggi Flowchart 2009 2108_Nescafe Gold &amp; Green Blend 190210" xfId="1192"/>
    <cellStyle name="_Electrolux_Buying_Guarantees_Russia_Maggi Flowchart 2009 2108_Nescafe Gold 2010 Flowchart_01 03 2010" xfId="1193"/>
    <cellStyle name="_Electrolux_Buying_Guarantees_Russia_Maggi Flowchart 2009 2108_Nescafe Gold 2010 Flowchart_02 02 2010" xfId="1194"/>
    <cellStyle name="_Electrolux_Buying_Guarantees_Russia_Maggi Flowchart 2009 2108_Nescafe Gold 2010 Flowchart_09 02 2010" xfId="1195"/>
    <cellStyle name="_Electrolux_Buying_Guarantees_Russia_Maggi Flowchart 2009 2108_Nescafe Gold 2010 Flowchart_17 02 2010" xfId="1196"/>
    <cellStyle name="_Electrolux_Buying_Guarantees_Russia_Maggi Flowchart 2009 2108_Nescafe Gold 2010 Flowchart_19 02 2010" xfId="1197"/>
    <cellStyle name="_Electrolux_Buying_Guarantees_Russia_Maggi Flowchart 2009 2108_Nescafe Gold 2010 Flowchart_20 01 2010" xfId="1198"/>
    <cellStyle name="_Electrolux_Buying_Guarantees_Russia_Maggi Flowchart 2009 2108_Nescafe Gold 2010 Flowchart_22 01 2010" xfId="1199"/>
    <cellStyle name="_Electrolux_Buying_Guarantees_Russia_Maggi Flowchart 2009 2108_Nescafe Gold 2010 Flowchart_24 02 2010" xfId="1200"/>
    <cellStyle name="_Electrolux_Buying_Guarantees_Russia_Maggi Flowchart 2009 2108_Nescafe Gold 2010 Flowchart_25 02 2010" xfId="1201"/>
    <cellStyle name="_Electrolux_Buying_Guarantees_Russia_Maggi Flowchart 2009 2108_Nescafe Gold 2010 Flowchart_29 12 2009_FOR TV BUYING" xfId="1202"/>
    <cellStyle name="_Electrolux_Buying_Guarantees_Russia_Maggi Flowchart 2009 2108_Nescafe Gold 2010 Flowchart_31 05 2010_" xfId="1203"/>
    <cellStyle name="_Electrolux_Buying_Guarantees_Russia_Maggi Flowchart 2009 2108_Nescafe Gold Flowchart 2009 200110" xfId="1204"/>
    <cellStyle name="_Electrolux_Buying_Guarantees_Russia_Maggi Flowchart 2009 2108_Nescafe Gold Flowchart 2009 200110_Nescafe Gold 2010 Flowchart_31 05 2010_" xfId="1205"/>
    <cellStyle name="_Electrolux_Buying_Guarantees_Russia_Maggi Flowchart 2009 2108_Nescafe Gold Flowchart 2009 241209" xfId="1206"/>
    <cellStyle name="_Electrolux_Buying_Guarantees_Russia_Maggi Flowchart 2009 2108_Nescafe Gold Flowchart 2009 241209_Nescafe Gold 2010 Flowchart_31 05 2010_" xfId="1207"/>
    <cellStyle name="_Electrolux_Buying_Guarantees_Russia_Maggi Flowchart 2009 2108_Nestle tablets 2010 Flowchart 18.11.2009 5 citiesTV+15 citiesOOH" xfId="1208"/>
    <cellStyle name="_Electrolux_Buying_Guarantees_Russia_Maggi Flowchart 2009 2108_Nestle tablets 2010 Flowchart 18.11.2009 7 citiesTV+15 citiesOOH v1" xfId="1209"/>
    <cellStyle name="_Electrolux_Buying_Guarantees_Russia_Maggi Flowchart 2009 2108_New template print plan" xfId="1210"/>
    <cellStyle name="_Electrolux_Buying_Guarantees_Russia_Maggi Flowchart 2009 2108_New template print plan_2010_02_08" xfId="1211"/>
    <cellStyle name="_Electrolux_Buying_Guarantees_Russia_Maggi Flowchart 2009 2108_New template print plan_2010_02_08_Nescafe Gold 2010 Flowchart_31 05 2010_" xfId="1212"/>
    <cellStyle name="_Electrolux_Buying_Guarantees_Russia_Maggi Flowchart 2009 2108_New template print plan_Nescafe Gold 2010 Flowchart_31 05 2010_" xfId="1213"/>
    <cellStyle name="_Electrolux_Buying_Guarantees_Russia_Maggi Flowchart 2009 2108_OOH RGS 2010" xfId="1214"/>
    <cellStyle name="_Electrolux_Buying_Guarantees_Russia_Maggi Flowchart 2009 2108_PRESS_Bistroff_2011_DK" xfId="1215"/>
    <cellStyle name="_Electrolux_Buying_Guarantees_Russia_Maggi Flowchart 2009 2108_Pro Plan Glossy Print 2010 01.02" xfId="1216"/>
    <cellStyle name="_Electrolux_Buying_Guarantees_Russia_Maggi Flowchart 2009 2108_Purina One_Print Plan 2010 21.01.2010" xfId="1217"/>
    <cellStyle name="_Electrolux_Buying_Guarantees_Russia_Maggi Flowchart 2009 2108_RGS tablets 2009 Flowchart 04.12.2009" xfId="1218"/>
    <cellStyle name="_Electrolux_Buying_Guarantees_Russia_Maggi Flowchart 2009 2108_RGS tablets 2009 Flowchart 28.10.2009 option B" xfId="1219"/>
    <cellStyle name="_Electrolux_Buying_Guarantees_Russia_Maggi Flowchart 2009 2108_RGS tablets 2010 Flowchart 30.12.2009 option_1" xfId="1220"/>
    <cellStyle name="_Electrolux_Buying_Guarantees_Russia_Maggi Flowchart 2009 2108_RGS tablets 2H new price" xfId="1221"/>
    <cellStyle name="_Electrolux_Buying_Guarantees_Russia_Maggi Flowchart 2009 2108_RGS tablets 2H new price 08 09 09" xfId="1222"/>
    <cellStyle name="_Electrolux_Buying_Guarantees_Russia_Maggi Flowchart 2009 2108_RGS tablets 2H new price 08 09 09_Bon Pari 2010 Flowchart 17.06.10 Reg TV 10 mio" xfId="1223"/>
    <cellStyle name="_Electrolux_Buying_Guarantees_Russia_Maggi Flowchart 2009 2108_RGS tablets 2H new price 08 09 09_CE Kosmostars STS_28.09.2010" xfId="1224"/>
    <cellStyle name="_Electrolux_Buying_Guarantees_Russia_Maggi Flowchart 2009 2108_RGS tablets 2H new price 08 09 09_CPW Flowchart 02.07.2010_to be conf" xfId="1225"/>
    <cellStyle name="_Electrolux_Buying_Guarantees_Russia_Maggi Flowchart 2009 2108_RGS tablets 2H new price 08 09 09_Fitness OOH_sept_16.07" xfId="1226"/>
    <cellStyle name="_Electrolux_Buying_Guarantees_Russia_Maggi Flowchart 2009 2108_RGS tablets 2H new price 08 09 09_NIC 2010 Flowchart 04.03.10" xfId="1227"/>
    <cellStyle name="_Electrolux_Buying_Guarantees_Russia_Maggi Flowchart 2009 2108_RGS tablets 2H new price 08 09 09_NIC 2010 Flowchart 10.03.10" xfId="1228"/>
    <cellStyle name="_Electrolux_Buying_Guarantees_Russia_Maggi Flowchart 2009 2108_RGS tablets 2H new price 08 09 09_NIC 2010 Flowchart 17.03.10" xfId="1229"/>
    <cellStyle name="_Electrolux_Buying_Guarantees_Russia_Maggi Flowchart 2009 2108_RGS tablets 2H new price 08 09 09_NIC Impulse 2010 Flowchart 04.02.2010" xfId="1230"/>
    <cellStyle name="_Electrolux_Buying_Guarantees_Russia_Maggi Flowchart 2009 2108_RGS tablets 2H new price 08 09 09_NIC Impulse 2010 Flowchart 27.01.2010" xfId="1231"/>
    <cellStyle name="_Electrolux_Buying_Guarantees_Russia_Maggi Flowchart 2009 2108_RGS tablets 2H new price_Bon Pari 2010 Flowchart 17.06.10 Reg TV 10 mio" xfId="1232"/>
    <cellStyle name="_Electrolux_Buying_Guarantees_Russia_Maggi Flowchart 2009 2108_RGS tablets 2H new price_CE Kosmostars STS_28.09.2010" xfId="1233"/>
    <cellStyle name="_Electrolux_Buying_Guarantees_Russia_Maggi Flowchart 2009 2108_RGS tablets 2H new price_CPW Flowchart 02.07.2010_to be conf" xfId="1234"/>
    <cellStyle name="_Electrolux_Buying_Guarantees_Russia_Maggi Flowchart 2009 2108_RGS tablets 2H new price_Fitness OOH_sept_16.07" xfId="1235"/>
    <cellStyle name="_Electrolux_Buying_Guarantees_Russia_Maggi Flowchart 2009 2108_RGS tablets 2H new price_NIC 2010 Flowchart 04.03.10" xfId="1236"/>
    <cellStyle name="_Electrolux_Buying_Guarantees_Russia_Maggi Flowchart 2009 2108_RGS tablets 2H new price_NIC 2010 Flowchart 10.03.10" xfId="1237"/>
    <cellStyle name="_Electrolux_Buying_Guarantees_Russia_Maggi Flowchart 2009 2108_RGS tablets 2H new price_NIC 2010 Flowchart 17.03.10" xfId="1238"/>
    <cellStyle name="_Electrolux_Buying_Guarantees_Russia_Maggi Flowchart 2009 2108_RGS tablets 2H new price_NIC Impulse 2010 Flowchart 04.02.2010" xfId="1239"/>
    <cellStyle name="_Electrolux_Buying_Guarantees_Russia_Maggi Flowchart 2009 2108_RGS tablets 2H new price_NIC Impulse 2010 Flowchart 27.01.2010" xfId="1240"/>
    <cellStyle name="_Electrolux_Buying_Guarantees_Russia_Min Budget" xfId="1241"/>
    <cellStyle name="_Electrolux_Buying_Guarantees_Russia_Min Budget 2" xfId="1242"/>
    <cellStyle name="_Electrolux_Buying_Guarantees_Russia_Min Budget_Bistroff 2011_18.11.2011" xfId="1243"/>
    <cellStyle name="_Electrolux_Buying_Guarantees_Russia_Min Budget_Bistroff 2011_28.12.2011" xfId="1244"/>
    <cellStyle name="_Electrolux_Buying_Guarantees_Russia_Min Budget_Bistroff 2011_6.12.2011" xfId="1245"/>
    <cellStyle name="_Electrolux_Buying_Guarantees_Russia_Min Budget_Bistroff 2011_6.12.2011_1" xfId="1246"/>
    <cellStyle name="_Electrolux_Buying_Guarantees_Russia_Min Budget_Fitness OOH_sept_3.08" xfId="1247"/>
    <cellStyle name="_Electrolux_Buying_Guarantees_Russia_Min Budget_Maggi 2011_01.02.2011" xfId="1248"/>
    <cellStyle name="_Electrolux_Buying_Guarantees_Russia_Min.Budget+20mln" xfId="1249"/>
    <cellStyle name="_Electrolux_Buying_Guarantees_Russia_Min.Budget+20mln 2" xfId="1250"/>
    <cellStyle name="_Electrolux_Buying_Guarantees_Russia_Min.Budget+20mln_Bistroff 2011_18.11.2011" xfId="1251"/>
    <cellStyle name="_Electrolux_Buying_Guarantees_Russia_Min.Budget+20mln_Bistroff 2011_28.12.2011" xfId="1252"/>
    <cellStyle name="_Electrolux_Buying_Guarantees_Russia_Min.Budget+20mln_Bistroff 2011_6.12.2011" xfId="1253"/>
    <cellStyle name="_Electrolux_Buying_Guarantees_Russia_Min.Budget+20mln_Bistroff 2011_6.12.2011_1" xfId="1254"/>
    <cellStyle name="_Electrolux_Buying_Guarantees_Russia_Min.Budget+20mln_Fitness OOH_sept_3.08" xfId="1255"/>
    <cellStyle name="_Electrolux_Buying_Guarantees_Russia_Min.Budget+20mln_Maggi 2011_01.02.2011" xfId="1256"/>
    <cellStyle name="_Electrolux_Buying_Guarantees_SW" xfId="1257"/>
    <cellStyle name="_Electrolux_Buying_Guarantees_SW 2" xfId="1258"/>
    <cellStyle name="_Electrolux_Buying_Guarantees_SW_Maggi Flowchart 2009 2108" xfId="1259"/>
    <cellStyle name="_Electrolux_Buying_Guarantees_SW_Maggi Flowchart 2009 2108 2" xfId="1260"/>
    <cellStyle name="_Electrolux_Buying_Guarantees_SW_Maggi Flowchart 2009 2108_~0987334" xfId="1261"/>
    <cellStyle name="_Electrolux_Buying_Guarantees_SW_Maggi Flowchart 2009 2108_~6653562" xfId="1262"/>
    <cellStyle name="_Electrolux_Buying_Guarantees_SW_Maggi Flowchart 2009 2108_~8013646" xfId="1263"/>
    <cellStyle name="_Electrolux_Buying_Guarantees_SW_Maggi Flowchart 2009 2108_2010 Flowchart 18.11.2009" xfId="1264"/>
    <cellStyle name="_Electrolux_Buying_Guarantees_SW_Maggi Flowchart 2009 2108_Bistroff 2010_print plan_08.06.2010" xfId="1265"/>
    <cellStyle name="_Electrolux_Buying_Guarantees_SW_Maggi Flowchart 2009 2108_Bistroff 2011_18.11.2011" xfId="1266"/>
    <cellStyle name="_Electrolux_Buying_Guarantees_SW_Maggi Flowchart 2009 2108_Bistroff 2011_28.12.2011" xfId="1267"/>
    <cellStyle name="_Electrolux_Buying_Guarantees_SW_Maggi Flowchart 2009 2108_Bistroff 2011_6.12.2011" xfId="1268"/>
    <cellStyle name="_Electrolux_Buying_Guarantees_SW_Maggi Flowchart 2009 2108_Bistroff 2011_6.12.2011_1" xfId="1269"/>
    <cellStyle name="_Electrolux_Buying_Guarantees_SW_Maggi Flowchart 2009 2108_Bistroff WEB to be updated for oct-nov 2010" xfId="1270"/>
    <cellStyle name="_Electrolux_Buying_Guarantees_SW_Maggi Flowchart 2009 2108_BISTROFF_BREBIOTIC INITIATIVE_AUG-SEPT 2010" xfId="1271"/>
    <cellStyle name="_Electrolux_Buying_Guarantees_SW_Maggi Flowchart 2009 2108_BISTROFF_BREBIOTIC INITIATIVE_AUG-SEPT 2010_FINAL" xfId="1272"/>
    <cellStyle name="_Electrolux_Buying_Guarantees_SW_Maggi Flowchart 2009 2108_BISTROFF_BREBIOTIC INITIATIVE_AUG-SEPT 2010_updated 16.06.2010" xfId="1273"/>
    <cellStyle name="_Electrolux_Buying_Guarantees_SW_Maggi Flowchart 2009 2108_BISTROFF_BREBIOTIC INITIATIVE_PRINT_SEPT 2010" xfId="1274"/>
    <cellStyle name="_Electrolux_Buying_Guarantees_SW_Maggi Flowchart 2009 2108_BISTROFF_BREBIOTIC INITIATIVE_TOPICS in SEGODNYA UTROM on NTV_SEPT 2010" xfId="1275"/>
    <cellStyle name="_Electrolux_Buying_Guarantees_SW_Maggi Flowchart 2009 2108_BISTROFF_BREBIOTIC INITIATIVE_WEB PART-articles_AUG 2010" xfId="1276"/>
    <cellStyle name="_Electrolux_Buying_Guarantees_SW_Maggi Flowchart 2009 2108_Bistroff_Flowchart_2010_02.08.2010_optional" xfId="1277"/>
    <cellStyle name="_Electrolux_Buying_Guarantees_SW_Maggi Flowchart 2009 2108_Bistroff_Flowchart_2010_22.07.2010" xfId="1278"/>
    <cellStyle name="_Electrolux_Buying_Guarantees_SW_Maggi Flowchart 2009 2108_Bistroff_Flowchart_2010_24.06.2010_to be conf" xfId="1279"/>
    <cellStyle name="_Electrolux_Buying_Guarantees_SW_Maggi Flowchart 2009 2108_Bistroff_Flowchart_2010_30.07.2010_optional" xfId="1280"/>
    <cellStyle name="_Electrolux_Buying_Guarantees_SW_Maggi Flowchart 2009 2108_Bistrov_WEB" xfId="1281"/>
    <cellStyle name="_Electrolux_Buying_Guarantees_SW_Maggi Flowchart 2009 2108_Bistrov_WEB_rev2" xfId="1282"/>
    <cellStyle name="_Electrolux_Buying_Guarantees_SW_Maggi Flowchart 2009 2108_Book3" xfId="1283"/>
    <cellStyle name="_Electrolux_Buying_Guarantees_SW_Maggi Flowchart 2009 2108_Catfood 2010 Flowchart 18.11.2009" xfId="1284"/>
    <cellStyle name="_Electrolux_Buying_Guarantees_SW_Maggi Flowchart 2009 2108_CE Kosmostars STS_28.09.2010" xfId="1285"/>
    <cellStyle name="_Electrolux_Buying_Guarantees_SW_Maggi Flowchart 2009 2108_CPP Nestle tablets 2010 est. 13 11 09" xfId="1286"/>
    <cellStyle name="_Electrolux_Buying_Guarantees_SW_Maggi Flowchart 2009 2108_CPW Flowchart 02.07.2010_to be conf" xfId="1287"/>
    <cellStyle name="_Electrolux_Buying_Guarantees_SW_Maggi Flowchart 2009 2108_Current_ext" xfId="1288"/>
    <cellStyle name="_Electrolux_Buying_Guarantees_SW_Maggi Flowchart 2009 2108_dealines" xfId="1289"/>
    <cellStyle name="_Electrolux_Buying_Guarantees_SW_Maggi Flowchart 2009 2108_Fitness OOH_sept_23.06" xfId="1290"/>
    <cellStyle name="_Electrolux_Buying_Guarantees_SW_Maggi Flowchart 2009 2108_Fitness OOH_sept_3.08" xfId="1291"/>
    <cellStyle name="_Electrolux_Buying_Guarantees_SW_Maggi Flowchart 2009 2108_Gold_Просчет размещения в прессе_2010_01_22 (from buying)" xfId="1292"/>
    <cellStyle name="_Electrolux_Buying_Guarantees_SW_Maggi Flowchart 2009 2108_list for Gourmet_Diana" xfId="1293"/>
    <cellStyle name="_Electrolux_Buying_Guarantees_SW_Maggi Flowchart 2009 2108_Maggi 2010 10.09.2010" xfId="1294"/>
    <cellStyle name="_Electrolux_Buying_Guarantees_SW_Maggi Flowchart 2009 2108_Maggi 2010 17.11.2010_1" xfId="1295"/>
    <cellStyle name="_Electrolux_Buying_Guarantees_SW_Maggi Flowchart 2009 2108_Maggi 2010 18.08.2010" xfId="1296"/>
    <cellStyle name="_Electrolux_Buying_Guarantees_SW_Maggi Flowchart 2009 2108_Maggi 2010 2.07.2010" xfId="1297"/>
    <cellStyle name="_Electrolux_Buying_Guarantees_SW_Maggi Flowchart 2009 2108_Maggi 2010 27.09.2010" xfId="1298"/>
    <cellStyle name="_Electrolux_Buying_Guarantees_SW_Maggi Flowchart 2009 2108_Maggi 2011_01.02.2011" xfId="1299"/>
    <cellStyle name="_Electrolux_Buying_Guarantees_SW_Maggi Flowchart 2009 2108_maggi comparison" xfId="1300"/>
    <cellStyle name="_Electrolux_Buying_Guarantees_SW_Maggi Flowchart 2009 2108_Maggi current print plan 2010 + add sampling for autumn" xfId="1301"/>
    <cellStyle name="_Electrolux_Buying_Guarantees_SW_Maggi Flowchart 2009 2108_Nescafe Classic Flowchart 2009 181209" xfId="1302"/>
    <cellStyle name="_Electrolux_Buying_Guarantees_SW_Maggi Flowchart 2009 2108_Nescafe Classic Flowchart 2009 181209_Nescafe Gold 2010 Flowchart_31 05 2010_" xfId="1303"/>
    <cellStyle name="_Electrolux_Buying_Guarantees_SW_Maggi Flowchart 2009 2108_Nescafe Gold &amp; Green Blend 190210" xfId="1304"/>
    <cellStyle name="_Electrolux_Buying_Guarantees_SW_Maggi Flowchart 2009 2108_Nescafe Gold 2010 Flowchart_01 03 2010" xfId="1305"/>
    <cellStyle name="_Electrolux_Buying_Guarantees_SW_Maggi Flowchart 2009 2108_Nescafe Gold 2010 Flowchart_02 02 2010" xfId="1306"/>
    <cellStyle name="_Electrolux_Buying_Guarantees_SW_Maggi Flowchart 2009 2108_Nescafe Gold 2010 Flowchart_09 02 2010" xfId="1307"/>
    <cellStyle name="_Electrolux_Buying_Guarantees_SW_Maggi Flowchart 2009 2108_Nescafe Gold 2010 Flowchart_17 02 2010" xfId="1308"/>
    <cellStyle name="_Electrolux_Buying_Guarantees_SW_Maggi Flowchart 2009 2108_Nescafe Gold 2010 Flowchart_19 02 2010" xfId="1309"/>
    <cellStyle name="_Electrolux_Buying_Guarantees_SW_Maggi Flowchart 2009 2108_Nescafe Gold 2010 Flowchart_20 01 2010" xfId="1310"/>
    <cellStyle name="_Electrolux_Buying_Guarantees_SW_Maggi Flowchart 2009 2108_Nescafe Gold 2010 Flowchart_22 01 2010" xfId="1311"/>
    <cellStyle name="_Electrolux_Buying_Guarantees_SW_Maggi Flowchart 2009 2108_Nescafe Gold 2010 Flowchart_24 02 2010" xfId="1312"/>
    <cellStyle name="_Electrolux_Buying_Guarantees_SW_Maggi Flowchart 2009 2108_Nescafe Gold 2010 Flowchart_25 02 2010" xfId="1313"/>
    <cellStyle name="_Electrolux_Buying_Guarantees_SW_Maggi Flowchart 2009 2108_Nescafe Gold 2010 Flowchart_29 12 2009_FOR TV BUYING" xfId="1314"/>
    <cellStyle name="_Electrolux_Buying_Guarantees_SW_Maggi Flowchart 2009 2108_Nescafe Gold 2010 Flowchart_31 05 2010_" xfId="1315"/>
    <cellStyle name="_Electrolux_Buying_Guarantees_SW_Maggi Flowchart 2009 2108_Nescafe Gold Flowchart 2009 200110" xfId="1316"/>
    <cellStyle name="_Electrolux_Buying_Guarantees_SW_Maggi Flowchart 2009 2108_Nescafe Gold Flowchart 2009 200110_Nescafe Gold 2010 Flowchart_31 05 2010_" xfId="1317"/>
    <cellStyle name="_Electrolux_Buying_Guarantees_SW_Maggi Flowchart 2009 2108_Nescafe Gold Flowchart 2009 241209" xfId="1318"/>
    <cellStyle name="_Electrolux_Buying_Guarantees_SW_Maggi Flowchart 2009 2108_Nescafe Gold Flowchart 2009 241209_Nescafe Gold 2010 Flowchart_31 05 2010_" xfId="1319"/>
    <cellStyle name="_Electrolux_Buying_Guarantees_SW_Maggi Flowchart 2009 2108_Nestle tablets 2010 Flowchart 18.11.2009 5 citiesTV+15 citiesOOH" xfId="1320"/>
    <cellStyle name="_Electrolux_Buying_Guarantees_SW_Maggi Flowchart 2009 2108_Nestle tablets 2010 Flowchart 18.11.2009 7 citiesTV+15 citiesOOH v1" xfId="1321"/>
    <cellStyle name="_Electrolux_Buying_Guarantees_SW_Maggi Flowchart 2009 2108_New template print plan" xfId="1322"/>
    <cellStyle name="_Electrolux_Buying_Guarantees_SW_Maggi Flowchart 2009 2108_New template print plan_2010_02_08" xfId="1323"/>
    <cellStyle name="_Electrolux_Buying_Guarantees_SW_Maggi Flowchart 2009 2108_New template print plan_2010_02_08_Nescafe Gold 2010 Flowchart_31 05 2010_" xfId="1324"/>
    <cellStyle name="_Electrolux_Buying_Guarantees_SW_Maggi Flowchart 2009 2108_New template print plan_Nescafe Gold 2010 Flowchart_31 05 2010_" xfId="1325"/>
    <cellStyle name="_Electrolux_Buying_Guarantees_SW_Maggi Flowchart 2009 2108_OOH RGS 2010" xfId="1326"/>
    <cellStyle name="_Electrolux_Buying_Guarantees_SW_Maggi Flowchart 2009 2108_PRESS_Bistroff_2011_DK" xfId="1327"/>
    <cellStyle name="_Electrolux_Buying_Guarantees_SW_Maggi Flowchart 2009 2108_Pro Plan Glossy Print 2010 01.02" xfId="1328"/>
    <cellStyle name="_Electrolux_Buying_Guarantees_SW_Maggi Flowchart 2009 2108_Purina One_Print Plan 2010 21.01.2010" xfId="1329"/>
    <cellStyle name="_Electrolux_Buying_Guarantees_SW_Maggi Flowchart 2009 2108_RGS tablets 2009 Flowchart 04.12.2009" xfId="1330"/>
    <cellStyle name="_Electrolux_Buying_Guarantees_SW_Maggi Flowchart 2009 2108_RGS tablets 2009 Flowchart 28.10.2009 option B" xfId="1331"/>
    <cellStyle name="_Electrolux_Buying_Guarantees_SW_Maggi Flowchart 2009 2108_RGS tablets 2010 Flowchart 30.12.2009 option_1" xfId="1332"/>
    <cellStyle name="_Electrolux_Buying_Guarantees_SW_Maggi Flowchart 2009 2108_RGS tablets 2H new price" xfId="1333"/>
    <cellStyle name="_Electrolux_Buying_Guarantees_SW_Maggi Flowchart 2009 2108_RGS tablets 2H new price 08 09 09" xfId="1334"/>
    <cellStyle name="_Electrolux_Buying_Guarantees_SW_Maggi Flowchart 2009 2108_RGS tablets 2H new price 08 09 09_Bon Pari 2010 Flowchart 17.06.10 Reg TV 10 mio" xfId="1335"/>
    <cellStyle name="_Electrolux_Buying_Guarantees_SW_Maggi Flowchart 2009 2108_RGS tablets 2H new price 08 09 09_CE Kosmostars STS_28.09.2010" xfId="1336"/>
    <cellStyle name="_Electrolux_Buying_Guarantees_SW_Maggi Flowchart 2009 2108_RGS tablets 2H new price 08 09 09_CPW Flowchart 02.07.2010_to be conf" xfId="1337"/>
    <cellStyle name="_Electrolux_Buying_Guarantees_SW_Maggi Flowchart 2009 2108_RGS tablets 2H new price 08 09 09_Fitness OOH_sept_16.07" xfId="1338"/>
    <cellStyle name="_Electrolux_Buying_Guarantees_SW_Maggi Flowchart 2009 2108_RGS tablets 2H new price 08 09 09_NIC 2010 Flowchart 04.03.10" xfId="1339"/>
    <cellStyle name="_Electrolux_Buying_Guarantees_SW_Maggi Flowchart 2009 2108_RGS tablets 2H new price 08 09 09_NIC 2010 Flowchart 10.03.10" xfId="1340"/>
    <cellStyle name="_Electrolux_Buying_Guarantees_SW_Maggi Flowchart 2009 2108_RGS tablets 2H new price 08 09 09_NIC 2010 Flowchart 17.03.10" xfId="1341"/>
    <cellStyle name="_Electrolux_Buying_Guarantees_SW_Maggi Flowchart 2009 2108_RGS tablets 2H new price 08 09 09_NIC Impulse 2010 Flowchart 04.02.2010" xfId="1342"/>
    <cellStyle name="_Electrolux_Buying_Guarantees_SW_Maggi Flowchart 2009 2108_RGS tablets 2H new price 08 09 09_NIC Impulse 2010 Flowchart 27.01.2010" xfId="1343"/>
    <cellStyle name="_Electrolux_Buying_Guarantees_SW_Maggi Flowchart 2009 2108_RGS tablets 2H new price_Bon Pari 2010 Flowchart 17.06.10 Reg TV 10 mio" xfId="1344"/>
    <cellStyle name="_Electrolux_Buying_Guarantees_SW_Maggi Flowchart 2009 2108_RGS tablets 2H new price_CE Kosmostars STS_28.09.2010" xfId="1345"/>
    <cellStyle name="_Electrolux_Buying_Guarantees_SW_Maggi Flowchart 2009 2108_RGS tablets 2H new price_CPW Flowchart 02.07.2010_to be conf" xfId="1346"/>
    <cellStyle name="_Electrolux_Buying_Guarantees_SW_Maggi Flowchart 2009 2108_RGS tablets 2H new price_Fitness OOH_sept_16.07" xfId="1347"/>
    <cellStyle name="_Electrolux_Buying_Guarantees_SW_Maggi Flowchart 2009 2108_RGS tablets 2H new price_NIC 2010 Flowchart 04.03.10" xfId="1348"/>
    <cellStyle name="_Electrolux_Buying_Guarantees_SW_Maggi Flowchart 2009 2108_RGS tablets 2H new price_NIC 2010 Flowchart 10.03.10" xfId="1349"/>
    <cellStyle name="_Electrolux_Buying_Guarantees_SW_Maggi Flowchart 2009 2108_RGS tablets 2H new price_NIC 2010 Flowchart 17.03.10" xfId="1350"/>
    <cellStyle name="_Electrolux_Buying_Guarantees_SW_Maggi Flowchart 2009 2108_RGS tablets 2H new price_NIC Impulse 2010 Flowchart 04.02.2010" xfId="1351"/>
    <cellStyle name="_Electrolux_Buying_Guarantees_SW_Maggi Flowchart 2009 2108_RGS tablets 2H new price_NIC Impulse 2010 Flowchart 27.01.2010" xfId="1352"/>
    <cellStyle name="_Electrolux_Buying_Guarantees_SW_Min Budget" xfId="1353"/>
    <cellStyle name="_Electrolux_Buying_Guarantees_SW_Min Budget 2" xfId="1354"/>
    <cellStyle name="_Electrolux_Buying_Guarantees_SW_Min Budget_Bistroff 2011_18.11.2011" xfId="1355"/>
    <cellStyle name="_Electrolux_Buying_Guarantees_SW_Min Budget_Bistroff 2011_28.12.2011" xfId="1356"/>
    <cellStyle name="_Electrolux_Buying_Guarantees_SW_Min Budget_Bistroff 2011_6.12.2011" xfId="1357"/>
    <cellStyle name="_Electrolux_Buying_Guarantees_SW_Min Budget_Bistroff 2011_6.12.2011_1" xfId="1358"/>
    <cellStyle name="_Electrolux_Buying_Guarantees_SW_Min Budget_Fitness OOH_sept_3.08" xfId="1359"/>
    <cellStyle name="_Electrolux_Buying_Guarantees_SW_Min Budget_Maggi 2011_01.02.2011" xfId="1360"/>
    <cellStyle name="_Electrolux_Buying_Guarantees_SW_Min.Budget+20mln" xfId="1361"/>
    <cellStyle name="_Electrolux_Buying_Guarantees_SW_Min.Budget+20mln 2" xfId="1362"/>
    <cellStyle name="_Electrolux_Buying_Guarantees_SW_Min.Budget+20mln_Bistroff 2011_18.11.2011" xfId="1363"/>
    <cellStyle name="_Electrolux_Buying_Guarantees_SW_Min.Budget+20mln_Bistroff 2011_28.12.2011" xfId="1364"/>
    <cellStyle name="_Electrolux_Buying_Guarantees_SW_Min.Budget+20mln_Bistroff 2011_6.12.2011" xfId="1365"/>
    <cellStyle name="_Electrolux_Buying_Guarantees_SW_Min.Budget+20mln_Bistroff 2011_6.12.2011_1" xfId="1366"/>
    <cellStyle name="_Electrolux_Buying_Guarantees_SW_Min.Budget+20mln_Fitness OOH_sept_3.08" xfId="1367"/>
    <cellStyle name="_Electrolux_Buying_Guarantees_SW_Min.Budget+20mln_Maggi 2011_01.02.2011" xfId="1368"/>
    <cellStyle name="_Electrolux_Buying_Guarantees_TV" xfId="1369"/>
    <cellStyle name="_Electrolux_Buying_Guarantees_TV 2" xfId="1370"/>
    <cellStyle name="_Electrolux_Buying_Guarantees_TV_Maggi Flowchart 2009 2108" xfId="1371"/>
    <cellStyle name="_Electrolux_Buying_Guarantees_TV_Maggi Flowchart 2009 2108 2" xfId="1372"/>
    <cellStyle name="_Electrolux_Buying_Guarantees_TV_Maggi Flowchart 2009 2108_~0987334" xfId="1373"/>
    <cellStyle name="_Electrolux_Buying_Guarantees_TV_Maggi Flowchart 2009 2108_~6653562" xfId="1374"/>
    <cellStyle name="_Electrolux_Buying_Guarantees_TV_Maggi Flowchart 2009 2108_~8013646" xfId="1375"/>
    <cellStyle name="_Electrolux_Buying_Guarantees_TV_Maggi Flowchart 2009 2108_2010 Flowchart 18.11.2009" xfId="1376"/>
    <cellStyle name="_Electrolux_Buying_Guarantees_TV_Maggi Flowchart 2009 2108_Bistroff 2010_print plan_08.06.2010" xfId="1377"/>
    <cellStyle name="_Electrolux_Buying_Guarantees_TV_Maggi Flowchart 2009 2108_Bistroff 2011_18.11.2011" xfId="1378"/>
    <cellStyle name="_Electrolux_Buying_Guarantees_TV_Maggi Flowchart 2009 2108_Bistroff 2011_28.12.2011" xfId="1379"/>
    <cellStyle name="_Electrolux_Buying_Guarantees_TV_Maggi Flowchart 2009 2108_Bistroff 2011_6.12.2011" xfId="1380"/>
    <cellStyle name="_Electrolux_Buying_Guarantees_TV_Maggi Flowchart 2009 2108_Bistroff 2011_6.12.2011_1" xfId="1381"/>
    <cellStyle name="_Electrolux_Buying_Guarantees_TV_Maggi Flowchart 2009 2108_Bistroff WEB to be updated for oct-nov 2010" xfId="1382"/>
    <cellStyle name="_Electrolux_Buying_Guarantees_TV_Maggi Flowchart 2009 2108_BISTROFF_BREBIOTIC INITIATIVE_AUG-SEPT 2010" xfId="1383"/>
    <cellStyle name="_Electrolux_Buying_Guarantees_TV_Maggi Flowchart 2009 2108_BISTROFF_BREBIOTIC INITIATIVE_AUG-SEPT 2010_FINAL" xfId="1384"/>
    <cellStyle name="_Electrolux_Buying_Guarantees_TV_Maggi Flowchart 2009 2108_BISTROFF_BREBIOTIC INITIATIVE_AUG-SEPT 2010_updated 16.06.2010" xfId="1385"/>
    <cellStyle name="_Electrolux_Buying_Guarantees_TV_Maggi Flowchart 2009 2108_BISTROFF_BREBIOTIC INITIATIVE_PRINT_SEPT 2010" xfId="1386"/>
    <cellStyle name="_Electrolux_Buying_Guarantees_TV_Maggi Flowchart 2009 2108_BISTROFF_BREBIOTIC INITIATIVE_TOPICS in SEGODNYA UTROM on NTV_SEPT 2010" xfId="1387"/>
    <cellStyle name="_Electrolux_Buying_Guarantees_TV_Maggi Flowchart 2009 2108_BISTROFF_BREBIOTIC INITIATIVE_WEB PART-articles_AUG 2010" xfId="1388"/>
    <cellStyle name="_Electrolux_Buying_Guarantees_TV_Maggi Flowchart 2009 2108_Bistroff_Flowchart_2010_02.08.2010_optional" xfId="1389"/>
    <cellStyle name="_Electrolux_Buying_Guarantees_TV_Maggi Flowchart 2009 2108_Bistroff_Flowchart_2010_22.07.2010" xfId="1390"/>
    <cellStyle name="_Electrolux_Buying_Guarantees_TV_Maggi Flowchart 2009 2108_Bistroff_Flowchart_2010_24.06.2010_to be conf" xfId="1391"/>
    <cellStyle name="_Electrolux_Buying_Guarantees_TV_Maggi Flowchart 2009 2108_Bistroff_Flowchart_2010_30.07.2010_optional" xfId="1392"/>
    <cellStyle name="_Electrolux_Buying_Guarantees_TV_Maggi Flowchart 2009 2108_Bistrov_WEB" xfId="1393"/>
    <cellStyle name="_Electrolux_Buying_Guarantees_TV_Maggi Flowchart 2009 2108_Bistrov_WEB_rev2" xfId="1394"/>
    <cellStyle name="_Electrolux_Buying_Guarantees_TV_Maggi Flowchart 2009 2108_Book3" xfId="1395"/>
    <cellStyle name="_Electrolux_Buying_Guarantees_TV_Maggi Flowchart 2009 2108_Catfood 2010 Flowchart 18.11.2009" xfId="1396"/>
    <cellStyle name="_Electrolux_Buying_Guarantees_TV_Maggi Flowchart 2009 2108_CE Kosmostars STS_28.09.2010" xfId="1397"/>
    <cellStyle name="_Electrolux_Buying_Guarantees_TV_Maggi Flowchart 2009 2108_CPP Nestle tablets 2010 est. 13 11 09" xfId="1398"/>
    <cellStyle name="_Electrolux_Buying_Guarantees_TV_Maggi Flowchart 2009 2108_CPW Flowchart 02.07.2010_to be conf" xfId="1399"/>
    <cellStyle name="_Electrolux_Buying_Guarantees_TV_Maggi Flowchart 2009 2108_Current_ext" xfId="1400"/>
    <cellStyle name="_Electrolux_Buying_Guarantees_TV_Maggi Flowchart 2009 2108_dealines" xfId="1401"/>
    <cellStyle name="_Electrolux_Buying_Guarantees_TV_Maggi Flowchart 2009 2108_Fitness OOH_sept_23.06" xfId="1402"/>
    <cellStyle name="_Electrolux_Buying_Guarantees_TV_Maggi Flowchart 2009 2108_Fitness OOH_sept_3.08" xfId="1403"/>
    <cellStyle name="_Electrolux_Buying_Guarantees_TV_Maggi Flowchart 2009 2108_Gold_Просчет размещения в прессе_2010_01_22 (from buying)" xfId="1404"/>
    <cellStyle name="_Electrolux_Buying_Guarantees_TV_Maggi Flowchart 2009 2108_list for Gourmet_Diana" xfId="1405"/>
    <cellStyle name="_Electrolux_Buying_Guarantees_TV_Maggi Flowchart 2009 2108_Maggi 2010 10.09.2010" xfId="1406"/>
    <cellStyle name="_Electrolux_Buying_Guarantees_TV_Maggi Flowchart 2009 2108_Maggi 2010 17.11.2010_1" xfId="1407"/>
    <cellStyle name="_Electrolux_Buying_Guarantees_TV_Maggi Flowchart 2009 2108_Maggi 2010 18.08.2010" xfId="1408"/>
    <cellStyle name="_Electrolux_Buying_Guarantees_TV_Maggi Flowchart 2009 2108_Maggi 2010 2.07.2010" xfId="1409"/>
    <cellStyle name="_Electrolux_Buying_Guarantees_TV_Maggi Flowchart 2009 2108_Maggi 2010 27.09.2010" xfId="1410"/>
    <cellStyle name="_Electrolux_Buying_Guarantees_TV_Maggi Flowchart 2009 2108_Maggi 2011_01.02.2011" xfId="1411"/>
    <cellStyle name="_Electrolux_Buying_Guarantees_TV_Maggi Flowchart 2009 2108_maggi comparison" xfId="1412"/>
    <cellStyle name="_Electrolux_Buying_Guarantees_TV_Maggi Flowchart 2009 2108_Maggi current print plan 2010 + add sampling for autumn" xfId="1413"/>
    <cellStyle name="_Electrolux_Buying_Guarantees_TV_Maggi Flowchart 2009 2108_Nescafe Classic Flowchart 2009 181209" xfId="1414"/>
    <cellStyle name="_Electrolux_Buying_Guarantees_TV_Maggi Flowchart 2009 2108_Nescafe Classic Flowchart 2009 181209_Nescafe Gold 2010 Flowchart_31 05 2010_" xfId="1415"/>
    <cellStyle name="_Electrolux_Buying_Guarantees_TV_Maggi Flowchart 2009 2108_Nescafe Gold &amp; Green Blend 190210" xfId="1416"/>
    <cellStyle name="_Electrolux_Buying_Guarantees_TV_Maggi Flowchart 2009 2108_Nescafe Gold 2010 Flowchart_01 03 2010" xfId="1417"/>
    <cellStyle name="_Electrolux_Buying_Guarantees_TV_Maggi Flowchart 2009 2108_Nescafe Gold 2010 Flowchart_02 02 2010" xfId="1418"/>
    <cellStyle name="_Electrolux_Buying_Guarantees_TV_Maggi Flowchart 2009 2108_Nescafe Gold 2010 Flowchart_09 02 2010" xfId="1419"/>
    <cellStyle name="_Electrolux_Buying_Guarantees_TV_Maggi Flowchart 2009 2108_Nescafe Gold 2010 Flowchart_17 02 2010" xfId="1420"/>
    <cellStyle name="_Electrolux_Buying_Guarantees_TV_Maggi Flowchart 2009 2108_Nescafe Gold 2010 Flowchart_19 02 2010" xfId="1421"/>
    <cellStyle name="_Electrolux_Buying_Guarantees_TV_Maggi Flowchart 2009 2108_Nescafe Gold 2010 Flowchart_20 01 2010" xfId="1422"/>
    <cellStyle name="_Electrolux_Buying_Guarantees_TV_Maggi Flowchart 2009 2108_Nescafe Gold 2010 Flowchart_22 01 2010" xfId="1423"/>
    <cellStyle name="_Electrolux_Buying_Guarantees_TV_Maggi Flowchart 2009 2108_Nescafe Gold 2010 Flowchart_24 02 2010" xfId="1424"/>
    <cellStyle name="_Electrolux_Buying_Guarantees_TV_Maggi Flowchart 2009 2108_Nescafe Gold 2010 Flowchart_25 02 2010" xfId="1425"/>
    <cellStyle name="_Electrolux_Buying_Guarantees_TV_Maggi Flowchart 2009 2108_Nescafe Gold 2010 Flowchart_29 12 2009_FOR TV BUYING" xfId="1426"/>
    <cellStyle name="_Electrolux_Buying_Guarantees_TV_Maggi Flowchart 2009 2108_Nescafe Gold 2010 Flowchart_31 05 2010_" xfId="1427"/>
    <cellStyle name="_Electrolux_Buying_Guarantees_TV_Maggi Flowchart 2009 2108_Nescafe Gold Flowchart 2009 200110" xfId="1428"/>
    <cellStyle name="_Electrolux_Buying_Guarantees_TV_Maggi Flowchart 2009 2108_Nescafe Gold Flowchart 2009 200110_Nescafe Gold 2010 Flowchart_31 05 2010_" xfId="1429"/>
    <cellStyle name="_Electrolux_Buying_Guarantees_TV_Maggi Flowchart 2009 2108_Nescafe Gold Flowchart 2009 241209" xfId="1430"/>
    <cellStyle name="_Electrolux_Buying_Guarantees_TV_Maggi Flowchart 2009 2108_Nescafe Gold Flowchart 2009 241209_Nescafe Gold 2010 Flowchart_31 05 2010_" xfId="1431"/>
    <cellStyle name="_Electrolux_Buying_Guarantees_TV_Maggi Flowchart 2009 2108_Nestle tablets 2010 Flowchart 18.11.2009 5 citiesTV+15 citiesOOH" xfId="1432"/>
    <cellStyle name="_Electrolux_Buying_Guarantees_TV_Maggi Flowchart 2009 2108_Nestle tablets 2010 Flowchart 18.11.2009 7 citiesTV+15 citiesOOH v1" xfId="1433"/>
    <cellStyle name="_Electrolux_Buying_Guarantees_TV_Maggi Flowchart 2009 2108_New template print plan" xfId="1434"/>
    <cellStyle name="_Electrolux_Buying_Guarantees_TV_Maggi Flowchart 2009 2108_New template print plan_2010_02_08" xfId="1435"/>
    <cellStyle name="_Electrolux_Buying_Guarantees_TV_Maggi Flowchart 2009 2108_New template print plan_2010_02_08_Nescafe Gold 2010 Flowchart_31 05 2010_" xfId="1436"/>
    <cellStyle name="_Electrolux_Buying_Guarantees_TV_Maggi Flowchart 2009 2108_New template print plan_Nescafe Gold 2010 Flowchart_31 05 2010_" xfId="1437"/>
    <cellStyle name="_Electrolux_Buying_Guarantees_TV_Maggi Flowchart 2009 2108_OOH RGS 2010" xfId="1438"/>
    <cellStyle name="_Electrolux_Buying_Guarantees_TV_Maggi Flowchart 2009 2108_PRESS_Bistroff_2011_DK" xfId="1439"/>
    <cellStyle name="_Electrolux_Buying_Guarantees_TV_Maggi Flowchart 2009 2108_Pro Plan Glossy Print 2010 01.02" xfId="1440"/>
    <cellStyle name="_Electrolux_Buying_Guarantees_TV_Maggi Flowchart 2009 2108_Purina One_Print Plan 2010 21.01.2010" xfId="1441"/>
    <cellStyle name="_Electrolux_Buying_Guarantees_TV_Maggi Flowchart 2009 2108_RGS tablets 2009 Flowchart 04.12.2009" xfId="1442"/>
    <cellStyle name="_Electrolux_Buying_Guarantees_TV_Maggi Flowchart 2009 2108_RGS tablets 2009 Flowchart 28.10.2009 option B" xfId="1443"/>
    <cellStyle name="_Electrolux_Buying_Guarantees_TV_Maggi Flowchart 2009 2108_RGS tablets 2010 Flowchart 30.12.2009 option_1" xfId="1444"/>
    <cellStyle name="_Electrolux_Buying_Guarantees_TV_Maggi Flowchart 2009 2108_RGS tablets 2H new price" xfId="1445"/>
    <cellStyle name="_Electrolux_Buying_Guarantees_TV_Maggi Flowchart 2009 2108_RGS tablets 2H new price 08 09 09" xfId="1446"/>
    <cellStyle name="_Electrolux_Buying_Guarantees_TV_Maggi Flowchart 2009 2108_RGS tablets 2H new price 08 09 09_Bon Pari 2010 Flowchart 17.06.10 Reg TV 10 mio" xfId="1447"/>
    <cellStyle name="_Electrolux_Buying_Guarantees_TV_Maggi Flowchart 2009 2108_RGS tablets 2H new price 08 09 09_CE Kosmostars STS_28.09.2010" xfId="1448"/>
    <cellStyle name="_Electrolux_Buying_Guarantees_TV_Maggi Flowchart 2009 2108_RGS tablets 2H new price 08 09 09_CPW Flowchart 02.07.2010_to be conf" xfId="1449"/>
    <cellStyle name="_Electrolux_Buying_Guarantees_TV_Maggi Flowchart 2009 2108_RGS tablets 2H new price 08 09 09_Fitness OOH_sept_16.07" xfId="1450"/>
    <cellStyle name="_Electrolux_Buying_Guarantees_TV_Maggi Flowchart 2009 2108_RGS tablets 2H new price 08 09 09_NIC 2010 Flowchart 04.03.10" xfId="1451"/>
    <cellStyle name="_Electrolux_Buying_Guarantees_TV_Maggi Flowchart 2009 2108_RGS tablets 2H new price 08 09 09_NIC 2010 Flowchart 10.03.10" xfId="1452"/>
    <cellStyle name="_Electrolux_Buying_Guarantees_TV_Maggi Flowchart 2009 2108_RGS tablets 2H new price 08 09 09_NIC 2010 Flowchart 17.03.10" xfId="1453"/>
    <cellStyle name="_Electrolux_Buying_Guarantees_TV_Maggi Flowchart 2009 2108_RGS tablets 2H new price 08 09 09_NIC Impulse 2010 Flowchart 04.02.2010" xfId="1454"/>
    <cellStyle name="_Electrolux_Buying_Guarantees_TV_Maggi Flowchart 2009 2108_RGS tablets 2H new price 08 09 09_NIC Impulse 2010 Flowchart 27.01.2010" xfId="1455"/>
    <cellStyle name="_Electrolux_Buying_Guarantees_TV_Maggi Flowchart 2009 2108_RGS tablets 2H new price_Bon Pari 2010 Flowchart 17.06.10 Reg TV 10 mio" xfId="1456"/>
    <cellStyle name="_Electrolux_Buying_Guarantees_TV_Maggi Flowchart 2009 2108_RGS tablets 2H new price_CE Kosmostars STS_28.09.2010" xfId="1457"/>
    <cellStyle name="_Electrolux_Buying_Guarantees_TV_Maggi Flowchart 2009 2108_RGS tablets 2H new price_CPW Flowchart 02.07.2010_to be conf" xfId="1458"/>
    <cellStyle name="_Electrolux_Buying_Guarantees_TV_Maggi Flowchart 2009 2108_RGS tablets 2H new price_Fitness OOH_sept_16.07" xfId="1459"/>
    <cellStyle name="_Electrolux_Buying_Guarantees_TV_Maggi Flowchart 2009 2108_RGS tablets 2H new price_NIC 2010 Flowchart 04.03.10" xfId="1460"/>
    <cellStyle name="_Electrolux_Buying_Guarantees_TV_Maggi Flowchart 2009 2108_RGS tablets 2H new price_NIC 2010 Flowchart 10.03.10" xfId="1461"/>
    <cellStyle name="_Electrolux_Buying_Guarantees_TV_Maggi Flowchart 2009 2108_RGS tablets 2H new price_NIC 2010 Flowchart 17.03.10" xfId="1462"/>
    <cellStyle name="_Electrolux_Buying_Guarantees_TV_Maggi Flowchart 2009 2108_RGS tablets 2H new price_NIC Impulse 2010 Flowchart 04.02.2010" xfId="1463"/>
    <cellStyle name="_Electrolux_Buying_Guarantees_TV_Maggi Flowchart 2009 2108_RGS tablets 2H new price_NIC Impulse 2010 Flowchart 27.01.2010" xfId="1464"/>
    <cellStyle name="_Electrolux_Buying_Guarantees_TV_Min Budget" xfId="1465"/>
    <cellStyle name="_Electrolux_Buying_Guarantees_TV_Min Budget 2" xfId="1466"/>
    <cellStyle name="_Electrolux_Buying_Guarantees_TV_Min Budget_Bistroff 2011_18.11.2011" xfId="1467"/>
    <cellStyle name="_Electrolux_Buying_Guarantees_TV_Min Budget_Bistroff 2011_28.12.2011" xfId="1468"/>
    <cellStyle name="_Electrolux_Buying_Guarantees_TV_Min Budget_Bistroff 2011_6.12.2011" xfId="1469"/>
    <cellStyle name="_Electrolux_Buying_Guarantees_TV_Min Budget_Bistroff 2011_6.12.2011_1" xfId="1470"/>
    <cellStyle name="_Electrolux_Buying_Guarantees_TV_Min Budget_Fitness OOH_sept_3.08" xfId="1471"/>
    <cellStyle name="_Electrolux_Buying_Guarantees_TV_Min Budget_Maggi 2011_01.02.2011" xfId="1472"/>
    <cellStyle name="_Electrolux_Buying_Guarantees_TV_Min.Budget+20mln" xfId="1473"/>
    <cellStyle name="_Electrolux_Buying_Guarantees_TV_Min.Budget+20mln 2" xfId="1474"/>
    <cellStyle name="_Electrolux_Buying_Guarantees_TV_Min.Budget+20mln_Bistroff 2011_18.11.2011" xfId="1475"/>
    <cellStyle name="_Electrolux_Buying_Guarantees_TV_Min.Budget+20mln_Bistroff 2011_28.12.2011" xfId="1476"/>
    <cellStyle name="_Electrolux_Buying_Guarantees_TV_Min.Budget+20mln_Bistroff 2011_6.12.2011" xfId="1477"/>
    <cellStyle name="_Electrolux_Buying_Guarantees_TV_Min.Budget+20mln_Bistroff 2011_6.12.2011_1" xfId="1478"/>
    <cellStyle name="_Electrolux_Buying_Guarantees_TV_Min.Budget+20mln_Fitness OOH_sept_3.08" xfId="1479"/>
    <cellStyle name="_Electrolux_Buying_Guarantees_TV_Min.Budget+20mln_Maggi 2011_01.02.2011" xfId="1480"/>
    <cellStyle name="_Electrolux_Buying_Guarantees_Ukraine" xfId="1481"/>
    <cellStyle name="_Electrolux_Buying_Guarantees_Ukraine 2" xfId="1482"/>
    <cellStyle name="_Electrolux_Buying_Guarantees_Ukraine_Maggi Flowchart 2009 2108" xfId="1483"/>
    <cellStyle name="_Electrolux_Buying_Guarantees_Ukraine_Maggi Flowchart 2009 2108 2" xfId="1484"/>
    <cellStyle name="_Electrolux_Buying_Guarantees_Ukraine_Maggi Flowchart 2009 2108_~0987334" xfId="1485"/>
    <cellStyle name="_Electrolux_Buying_Guarantees_Ukraine_Maggi Flowchart 2009 2108_~6653562" xfId="1486"/>
    <cellStyle name="_Electrolux_Buying_Guarantees_Ukraine_Maggi Flowchart 2009 2108_~8013646" xfId="1487"/>
    <cellStyle name="_Electrolux_Buying_Guarantees_Ukraine_Maggi Flowchart 2009 2108_2010 Flowchart 18.11.2009" xfId="1488"/>
    <cellStyle name="_Electrolux_Buying_Guarantees_Ukraine_Maggi Flowchart 2009 2108_Bistroff 2010_print plan_08.06.2010" xfId="1489"/>
    <cellStyle name="_Electrolux_Buying_Guarantees_Ukraine_Maggi Flowchart 2009 2108_Bistroff 2011_18.11.2011" xfId="1490"/>
    <cellStyle name="_Electrolux_Buying_Guarantees_Ukraine_Maggi Flowchart 2009 2108_Bistroff 2011_28.12.2011" xfId="1491"/>
    <cellStyle name="_Electrolux_Buying_Guarantees_Ukraine_Maggi Flowchart 2009 2108_Bistroff 2011_6.12.2011" xfId="1492"/>
    <cellStyle name="_Electrolux_Buying_Guarantees_Ukraine_Maggi Flowchart 2009 2108_Bistroff 2011_6.12.2011_1" xfId="1493"/>
    <cellStyle name="_Electrolux_Buying_Guarantees_Ukraine_Maggi Flowchart 2009 2108_Bistroff WEB to be updated for oct-nov 2010" xfId="1494"/>
    <cellStyle name="_Electrolux_Buying_Guarantees_Ukraine_Maggi Flowchart 2009 2108_BISTROFF_BREBIOTIC INITIATIVE_AUG-SEPT 2010" xfId="1495"/>
    <cellStyle name="_Electrolux_Buying_Guarantees_Ukraine_Maggi Flowchart 2009 2108_BISTROFF_BREBIOTIC INITIATIVE_AUG-SEPT 2010_FINAL" xfId="1496"/>
    <cellStyle name="_Electrolux_Buying_Guarantees_Ukraine_Maggi Flowchart 2009 2108_BISTROFF_BREBIOTIC INITIATIVE_AUG-SEPT 2010_updated 16.06.2010" xfId="1497"/>
    <cellStyle name="_Electrolux_Buying_Guarantees_Ukraine_Maggi Flowchart 2009 2108_BISTROFF_BREBIOTIC INITIATIVE_PRINT_SEPT 2010" xfId="1498"/>
    <cellStyle name="_Electrolux_Buying_Guarantees_Ukraine_Maggi Flowchart 2009 2108_BISTROFF_BREBIOTIC INITIATIVE_TOPICS in SEGODNYA UTROM on NTV_SEPT 2010" xfId="1499"/>
    <cellStyle name="_Electrolux_Buying_Guarantees_Ukraine_Maggi Flowchart 2009 2108_BISTROFF_BREBIOTIC INITIATIVE_WEB PART-articles_AUG 2010" xfId="1500"/>
    <cellStyle name="_Electrolux_Buying_Guarantees_Ukraine_Maggi Flowchart 2009 2108_Bistroff_Flowchart_2010_02.08.2010_optional" xfId="1501"/>
    <cellStyle name="_Electrolux_Buying_Guarantees_Ukraine_Maggi Flowchart 2009 2108_Bistroff_Flowchart_2010_22.07.2010" xfId="1502"/>
    <cellStyle name="_Electrolux_Buying_Guarantees_Ukraine_Maggi Flowchart 2009 2108_Bistroff_Flowchart_2010_24.06.2010_to be conf" xfId="1503"/>
    <cellStyle name="_Electrolux_Buying_Guarantees_Ukraine_Maggi Flowchart 2009 2108_Bistroff_Flowchart_2010_30.07.2010_optional" xfId="1504"/>
    <cellStyle name="_Electrolux_Buying_Guarantees_Ukraine_Maggi Flowchart 2009 2108_Bistrov_WEB" xfId="1505"/>
    <cellStyle name="_Electrolux_Buying_Guarantees_Ukraine_Maggi Flowchart 2009 2108_Bistrov_WEB_rev2" xfId="1506"/>
    <cellStyle name="_Electrolux_Buying_Guarantees_Ukraine_Maggi Flowchart 2009 2108_Book3" xfId="1507"/>
    <cellStyle name="_Electrolux_Buying_Guarantees_Ukraine_Maggi Flowchart 2009 2108_Catfood 2010 Flowchart 18.11.2009" xfId="1508"/>
    <cellStyle name="_Electrolux_Buying_Guarantees_Ukraine_Maggi Flowchart 2009 2108_CE Kosmostars STS_28.09.2010" xfId="1509"/>
    <cellStyle name="_Electrolux_Buying_Guarantees_Ukraine_Maggi Flowchart 2009 2108_CPP Nestle tablets 2010 est. 13 11 09" xfId="1510"/>
    <cellStyle name="_Electrolux_Buying_Guarantees_Ukraine_Maggi Flowchart 2009 2108_CPW Flowchart 02.07.2010_to be conf" xfId="1511"/>
    <cellStyle name="_Electrolux_Buying_Guarantees_Ukraine_Maggi Flowchart 2009 2108_Current_ext" xfId="1512"/>
    <cellStyle name="_Electrolux_Buying_Guarantees_Ukraine_Maggi Flowchart 2009 2108_dealines" xfId="1513"/>
    <cellStyle name="_Electrolux_Buying_Guarantees_Ukraine_Maggi Flowchart 2009 2108_Fitness OOH_sept_23.06" xfId="1514"/>
    <cellStyle name="_Electrolux_Buying_Guarantees_Ukraine_Maggi Flowchart 2009 2108_Fitness OOH_sept_3.08" xfId="1515"/>
    <cellStyle name="_Electrolux_Buying_Guarantees_Ukraine_Maggi Flowchart 2009 2108_Gold_Просчет размещения в прессе_2010_01_22 (from buying)" xfId="1516"/>
    <cellStyle name="_Electrolux_Buying_Guarantees_Ukraine_Maggi Flowchart 2009 2108_list for Gourmet_Diana" xfId="1517"/>
    <cellStyle name="_Electrolux_Buying_Guarantees_Ukraine_Maggi Flowchart 2009 2108_Maggi 2010 10.09.2010" xfId="1518"/>
    <cellStyle name="_Electrolux_Buying_Guarantees_Ukraine_Maggi Flowchart 2009 2108_Maggi 2010 17.11.2010_1" xfId="1519"/>
    <cellStyle name="_Electrolux_Buying_Guarantees_Ukraine_Maggi Flowchart 2009 2108_Maggi 2010 18.08.2010" xfId="1520"/>
    <cellStyle name="_Electrolux_Buying_Guarantees_Ukraine_Maggi Flowchart 2009 2108_Maggi 2010 2.07.2010" xfId="1521"/>
    <cellStyle name="_Electrolux_Buying_Guarantees_Ukraine_Maggi Flowchart 2009 2108_Maggi 2010 27.09.2010" xfId="1522"/>
    <cellStyle name="_Electrolux_Buying_Guarantees_Ukraine_Maggi Flowchart 2009 2108_Maggi 2011_01.02.2011" xfId="1523"/>
    <cellStyle name="_Electrolux_Buying_Guarantees_Ukraine_Maggi Flowchart 2009 2108_maggi comparison" xfId="1524"/>
    <cellStyle name="_Electrolux_Buying_Guarantees_Ukraine_Maggi Flowchart 2009 2108_Maggi current print plan 2010 + add sampling for autumn" xfId="1525"/>
    <cellStyle name="_Electrolux_Buying_Guarantees_Ukraine_Maggi Flowchart 2009 2108_Nescafe Classic Flowchart 2009 181209" xfId="1526"/>
    <cellStyle name="_Electrolux_Buying_Guarantees_Ukraine_Maggi Flowchart 2009 2108_Nescafe Classic Flowchart 2009 181209_Nescafe Gold 2010 Flowchart_31 05 2010_" xfId="1527"/>
    <cellStyle name="_Electrolux_Buying_Guarantees_Ukraine_Maggi Flowchart 2009 2108_Nescafe Gold &amp; Green Blend 190210" xfId="1528"/>
    <cellStyle name="_Electrolux_Buying_Guarantees_Ukraine_Maggi Flowchart 2009 2108_Nescafe Gold 2010 Flowchart_01 03 2010" xfId="1529"/>
    <cellStyle name="_Electrolux_Buying_Guarantees_Ukraine_Maggi Flowchart 2009 2108_Nescafe Gold 2010 Flowchart_02 02 2010" xfId="1530"/>
    <cellStyle name="_Electrolux_Buying_Guarantees_Ukraine_Maggi Flowchart 2009 2108_Nescafe Gold 2010 Flowchart_09 02 2010" xfId="1531"/>
    <cellStyle name="_Electrolux_Buying_Guarantees_Ukraine_Maggi Flowchart 2009 2108_Nescafe Gold 2010 Flowchart_17 02 2010" xfId="1532"/>
    <cellStyle name="_Electrolux_Buying_Guarantees_Ukraine_Maggi Flowchart 2009 2108_Nescafe Gold 2010 Flowchart_19 02 2010" xfId="1533"/>
    <cellStyle name="_Electrolux_Buying_Guarantees_Ukraine_Maggi Flowchart 2009 2108_Nescafe Gold 2010 Flowchart_20 01 2010" xfId="1534"/>
    <cellStyle name="_Electrolux_Buying_Guarantees_Ukraine_Maggi Flowchart 2009 2108_Nescafe Gold 2010 Flowchart_22 01 2010" xfId="1535"/>
    <cellStyle name="_Electrolux_Buying_Guarantees_Ukraine_Maggi Flowchart 2009 2108_Nescafe Gold 2010 Flowchart_24 02 2010" xfId="1536"/>
    <cellStyle name="_Electrolux_Buying_Guarantees_Ukraine_Maggi Flowchart 2009 2108_Nescafe Gold 2010 Flowchart_25 02 2010" xfId="1537"/>
    <cellStyle name="_Electrolux_Buying_Guarantees_Ukraine_Maggi Flowchart 2009 2108_Nescafe Gold 2010 Flowchart_29 12 2009_FOR TV BUYING" xfId="1538"/>
    <cellStyle name="_Electrolux_Buying_Guarantees_Ukraine_Maggi Flowchart 2009 2108_Nescafe Gold 2010 Flowchart_31 05 2010_" xfId="1539"/>
    <cellStyle name="_Electrolux_Buying_Guarantees_Ukraine_Maggi Flowchart 2009 2108_Nescafe Gold Flowchart 2009 200110" xfId="1540"/>
    <cellStyle name="_Electrolux_Buying_Guarantees_Ukraine_Maggi Flowchart 2009 2108_Nescafe Gold Flowchart 2009 200110_Nescafe Gold 2010 Flowchart_31 05 2010_" xfId="1541"/>
    <cellStyle name="_Electrolux_Buying_Guarantees_Ukraine_Maggi Flowchart 2009 2108_Nescafe Gold Flowchart 2009 241209" xfId="1542"/>
    <cellStyle name="_Electrolux_Buying_Guarantees_Ukraine_Maggi Flowchart 2009 2108_Nescafe Gold Flowchart 2009 241209_Nescafe Gold 2010 Flowchart_31 05 2010_" xfId="1543"/>
    <cellStyle name="_Electrolux_Buying_Guarantees_Ukraine_Maggi Flowchart 2009 2108_Nestle tablets 2010 Flowchart 18.11.2009 5 citiesTV+15 citiesOOH" xfId="1544"/>
    <cellStyle name="_Electrolux_Buying_Guarantees_Ukraine_Maggi Flowchart 2009 2108_Nestle tablets 2010 Flowchart 18.11.2009 7 citiesTV+15 citiesOOH v1" xfId="1545"/>
    <cellStyle name="_Electrolux_Buying_Guarantees_Ukraine_Maggi Flowchart 2009 2108_New template print plan" xfId="1546"/>
    <cellStyle name="_Electrolux_Buying_Guarantees_Ukraine_Maggi Flowchart 2009 2108_New template print plan_2010_02_08" xfId="1547"/>
    <cellStyle name="_Electrolux_Buying_Guarantees_Ukraine_Maggi Flowchart 2009 2108_New template print plan_2010_02_08_Nescafe Gold 2010 Flowchart_31 05 2010_" xfId="1548"/>
    <cellStyle name="_Electrolux_Buying_Guarantees_Ukraine_Maggi Flowchart 2009 2108_New template print plan_Nescafe Gold 2010 Flowchart_31 05 2010_" xfId="1549"/>
    <cellStyle name="_Electrolux_Buying_Guarantees_Ukraine_Maggi Flowchart 2009 2108_OOH RGS 2010" xfId="1550"/>
    <cellStyle name="_Electrolux_Buying_Guarantees_Ukraine_Maggi Flowchart 2009 2108_PRESS_Bistroff_2011_DK" xfId="1551"/>
    <cellStyle name="_Electrolux_Buying_Guarantees_Ukraine_Maggi Flowchart 2009 2108_Pro Plan Glossy Print 2010 01.02" xfId="1552"/>
    <cellStyle name="_Electrolux_Buying_Guarantees_Ukraine_Maggi Flowchart 2009 2108_Purina One_Print Plan 2010 21.01.2010" xfId="1553"/>
    <cellStyle name="_Electrolux_Buying_Guarantees_Ukraine_Maggi Flowchart 2009 2108_RGS tablets 2009 Flowchart 04.12.2009" xfId="1554"/>
    <cellStyle name="_Electrolux_Buying_Guarantees_Ukraine_Maggi Flowchart 2009 2108_RGS tablets 2009 Flowchart 28.10.2009 option B" xfId="1555"/>
    <cellStyle name="_Electrolux_Buying_Guarantees_Ukraine_Maggi Flowchart 2009 2108_RGS tablets 2010 Flowchart 30.12.2009 option_1" xfId="1556"/>
    <cellStyle name="_Electrolux_Buying_Guarantees_Ukraine_Maggi Flowchart 2009 2108_RGS tablets 2H new price" xfId="1557"/>
    <cellStyle name="_Electrolux_Buying_Guarantees_Ukraine_Maggi Flowchart 2009 2108_RGS tablets 2H new price 08 09 09" xfId="1558"/>
    <cellStyle name="_Electrolux_Buying_Guarantees_Ukraine_Maggi Flowchart 2009 2108_RGS tablets 2H new price 08 09 09_Bon Pari 2010 Flowchart 17.06.10 Reg TV 10 mio" xfId="1559"/>
    <cellStyle name="_Electrolux_Buying_Guarantees_Ukraine_Maggi Flowchart 2009 2108_RGS tablets 2H new price 08 09 09_CE Kosmostars STS_28.09.2010" xfId="1560"/>
    <cellStyle name="_Electrolux_Buying_Guarantees_Ukraine_Maggi Flowchart 2009 2108_RGS tablets 2H new price 08 09 09_CPW Flowchart 02.07.2010_to be conf" xfId="1561"/>
    <cellStyle name="_Electrolux_Buying_Guarantees_Ukraine_Maggi Flowchart 2009 2108_RGS tablets 2H new price 08 09 09_Fitness OOH_sept_16.07" xfId="1562"/>
    <cellStyle name="_Electrolux_Buying_Guarantees_Ukraine_Maggi Flowchart 2009 2108_RGS tablets 2H new price 08 09 09_NIC 2010 Flowchart 04.03.10" xfId="1563"/>
    <cellStyle name="_Electrolux_Buying_Guarantees_Ukraine_Maggi Flowchart 2009 2108_RGS tablets 2H new price 08 09 09_NIC 2010 Flowchart 10.03.10" xfId="1564"/>
    <cellStyle name="_Electrolux_Buying_Guarantees_Ukraine_Maggi Flowchart 2009 2108_RGS tablets 2H new price 08 09 09_NIC 2010 Flowchart 17.03.10" xfId="1565"/>
    <cellStyle name="_Electrolux_Buying_Guarantees_Ukraine_Maggi Flowchart 2009 2108_RGS tablets 2H new price 08 09 09_NIC Impulse 2010 Flowchart 04.02.2010" xfId="1566"/>
    <cellStyle name="_Electrolux_Buying_Guarantees_Ukraine_Maggi Flowchart 2009 2108_RGS tablets 2H new price 08 09 09_NIC Impulse 2010 Flowchart 27.01.2010" xfId="1567"/>
    <cellStyle name="_Electrolux_Buying_Guarantees_Ukraine_Maggi Flowchart 2009 2108_RGS tablets 2H new price_Bon Pari 2010 Flowchart 17.06.10 Reg TV 10 mio" xfId="1568"/>
    <cellStyle name="_Electrolux_Buying_Guarantees_Ukraine_Maggi Flowchart 2009 2108_RGS tablets 2H new price_CE Kosmostars STS_28.09.2010" xfId="1569"/>
    <cellStyle name="_Electrolux_Buying_Guarantees_Ukraine_Maggi Flowchart 2009 2108_RGS tablets 2H new price_CPW Flowchart 02.07.2010_to be conf" xfId="1570"/>
    <cellStyle name="_Electrolux_Buying_Guarantees_Ukraine_Maggi Flowchart 2009 2108_RGS tablets 2H new price_Fitness OOH_sept_16.07" xfId="1571"/>
    <cellStyle name="_Electrolux_Buying_Guarantees_Ukraine_Maggi Flowchart 2009 2108_RGS tablets 2H new price_NIC 2010 Flowchart 04.03.10" xfId="1572"/>
    <cellStyle name="_Electrolux_Buying_Guarantees_Ukraine_Maggi Flowchart 2009 2108_RGS tablets 2H new price_NIC 2010 Flowchart 10.03.10" xfId="1573"/>
    <cellStyle name="_Electrolux_Buying_Guarantees_Ukraine_Maggi Flowchart 2009 2108_RGS tablets 2H new price_NIC 2010 Flowchart 17.03.10" xfId="1574"/>
    <cellStyle name="_Electrolux_Buying_Guarantees_Ukraine_Maggi Flowchart 2009 2108_RGS tablets 2H new price_NIC Impulse 2010 Flowchart 04.02.2010" xfId="1575"/>
    <cellStyle name="_Electrolux_Buying_Guarantees_Ukraine_Maggi Flowchart 2009 2108_RGS tablets 2H new price_NIC Impulse 2010 Flowchart 27.01.2010" xfId="1576"/>
    <cellStyle name="_Electrolux_Buying_Guarantees_Ukraine_Min Budget" xfId="1577"/>
    <cellStyle name="_Electrolux_Buying_Guarantees_Ukraine_Min Budget 2" xfId="1578"/>
    <cellStyle name="_Electrolux_Buying_Guarantees_Ukraine_Min Budget_Bistroff 2011_18.11.2011" xfId="1579"/>
    <cellStyle name="_Electrolux_Buying_Guarantees_Ukraine_Min Budget_Bistroff 2011_28.12.2011" xfId="1580"/>
    <cellStyle name="_Electrolux_Buying_Guarantees_Ukraine_Min Budget_Bistroff 2011_6.12.2011" xfId="1581"/>
    <cellStyle name="_Electrolux_Buying_Guarantees_Ukraine_Min Budget_Bistroff 2011_6.12.2011_1" xfId="1582"/>
    <cellStyle name="_Electrolux_Buying_Guarantees_Ukraine_Min Budget_Fitness OOH_sept_3.08" xfId="1583"/>
    <cellStyle name="_Electrolux_Buying_Guarantees_Ukraine_Min Budget_Maggi 2011_01.02.2011" xfId="1584"/>
    <cellStyle name="_Electrolux_Buying_Guarantees_Ukraine_Min.Budget+20mln" xfId="1585"/>
    <cellStyle name="_Electrolux_Buying_Guarantees_Ukraine_Min.Budget+20mln 2" xfId="1586"/>
    <cellStyle name="_Electrolux_Buying_Guarantees_Ukraine_Min.Budget+20mln_Bistroff 2011_18.11.2011" xfId="1587"/>
    <cellStyle name="_Electrolux_Buying_Guarantees_Ukraine_Min.Budget+20mln_Bistroff 2011_28.12.2011" xfId="1588"/>
    <cellStyle name="_Electrolux_Buying_Guarantees_Ukraine_Min.Budget+20mln_Bistroff 2011_6.12.2011" xfId="1589"/>
    <cellStyle name="_Electrolux_Buying_Guarantees_Ukraine_Min.Budget+20mln_Bistroff 2011_6.12.2011_1" xfId="1590"/>
    <cellStyle name="_Electrolux_Buying_Guarantees_Ukraine_Min.Budget+20mln_Fitness OOH_sept_3.08" xfId="1591"/>
    <cellStyle name="_Electrolux_Buying_Guarantees_Ukraine_Min.Budget+20mln_Maggi 2011_01.02.2011" xfId="1592"/>
    <cellStyle name="_Electrolux_Buying_Guarantees1" xfId="1593"/>
    <cellStyle name="_Electrolux_Buying_Guarantees1 2" xfId="1594"/>
    <cellStyle name="_Electrolux_Buying_Guarantees1_Maggi Flowchart 2009 2108" xfId="1595"/>
    <cellStyle name="_Electrolux_Buying_Guarantees1_Maggi Flowchart 2009 2108 2" xfId="1596"/>
    <cellStyle name="_Electrolux_Buying_Guarantees1_Maggi Flowchart 2009 2108_~0987334" xfId="1597"/>
    <cellStyle name="_Electrolux_Buying_Guarantees1_Maggi Flowchart 2009 2108_~6653562" xfId="1598"/>
    <cellStyle name="_Electrolux_Buying_Guarantees1_Maggi Flowchart 2009 2108_~8013646" xfId="1599"/>
    <cellStyle name="_Electrolux_Buying_Guarantees1_Maggi Flowchart 2009 2108_2010 Flowchart 18.11.2009" xfId="1600"/>
    <cellStyle name="_Electrolux_Buying_Guarantees1_Maggi Flowchart 2009 2108_Bistroff 2010_print plan_08.06.2010" xfId="1601"/>
    <cellStyle name="_Electrolux_Buying_Guarantees1_Maggi Flowchart 2009 2108_Bistroff 2011_18.11.2011" xfId="1602"/>
    <cellStyle name="_Electrolux_Buying_Guarantees1_Maggi Flowchart 2009 2108_Bistroff 2011_28.12.2011" xfId="1603"/>
    <cellStyle name="_Electrolux_Buying_Guarantees1_Maggi Flowchart 2009 2108_Bistroff 2011_6.12.2011" xfId="1604"/>
    <cellStyle name="_Electrolux_Buying_Guarantees1_Maggi Flowchart 2009 2108_Bistroff 2011_6.12.2011_1" xfId="1605"/>
    <cellStyle name="_Electrolux_Buying_Guarantees1_Maggi Flowchart 2009 2108_Bistroff WEB to be updated for oct-nov 2010" xfId="1606"/>
    <cellStyle name="_Electrolux_Buying_Guarantees1_Maggi Flowchart 2009 2108_BISTROFF_BREBIOTIC INITIATIVE_AUG-SEPT 2010" xfId="1607"/>
    <cellStyle name="_Electrolux_Buying_Guarantees1_Maggi Flowchart 2009 2108_BISTROFF_BREBIOTIC INITIATIVE_AUG-SEPT 2010_FINAL" xfId="1608"/>
    <cellStyle name="_Electrolux_Buying_Guarantees1_Maggi Flowchart 2009 2108_BISTROFF_BREBIOTIC INITIATIVE_AUG-SEPT 2010_updated 16.06.2010" xfId="1609"/>
    <cellStyle name="_Electrolux_Buying_Guarantees1_Maggi Flowchart 2009 2108_BISTROFF_BREBIOTIC INITIATIVE_PRINT_SEPT 2010" xfId="1610"/>
    <cellStyle name="_Electrolux_Buying_Guarantees1_Maggi Flowchart 2009 2108_BISTROFF_BREBIOTIC INITIATIVE_TOPICS in SEGODNYA UTROM on NTV_SEPT 2010" xfId="1611"/>
    <cellStyle name="_Electrolux_Buying_Guarantees1_Maggi Flowchart 2009 2108_BISTROFF_BREBIOTIC INITIATIVE_WEB PART-articles_AUG 2010" xfId="1612"/>
    <cellStyle name="_Electrolux_Buying_Guarantees1_Maggi Flowchart 2009 2108_Bistroff_Flowchart_2010_02.08.2010_optional" xfId="1613"/>
    <cellStyle name="_Electrolux_Buying_Guarantees1_Maggi Flowchart 2009 2108_Bistroff_Flowchart_2010_22.07.2010" xfId="1614"/>
    <cellStyle name="_Electrolux_Buying_Guarantees1_Maggi Flowchart 2009 2108_Bistroff_Flowchart_2010_24.06.2010_to be conf" xfId="1615"/>
    <cellStyle name="_Electrolux_Buying_Guarantees1_Maggi Flowchart 2009 2108_Bistroff_Flowchart_2010_30.07.2010_optional" xfId="1616"/>
    <cellStyle name="_Electrolux_Buying_Guarantees1_Maggi Flowchart 2009 2108_Bistrov_WEB" xfId="1617"/>
    <cellStyle name="_Electrolux_Buying_Guarantees1_Maggi Flowchart 2009 2108_Bistrov_WEB_rev2" xfId="1618"/>
    <cellStyle name="_Electrolux_Buying_Guarantees1_Maggi Flowchart 2009 2108_Book3" xfId="1619"/>
    <cellStyle name="_Electrolux_Buying_Guarantees1_Maggi Flowchart 2009 2108_Catfood 2010 Flowchart 18.11.2009" xfId="1620"/>
    <cellStyle name="_Electrolux_Buying_Guarantees1_Maggi Flowchart 2009 2108_CE Kosmostars STS_28.09.2010" xfId="1621"/>
    <cellStyle name="_Electrolux_Buying_Guarantees1_Maggi Flowchart 2009 2108_CPP Nestle tablets 2010 est. 13 11 09" xfId="1622"/>
    <cellStyle name="_Electrolux_Buying_Guarantees1_Maggi Flowchart 2009 2108_CPW Flowchart 02.07.2010_to be conf" xfId="1623"/>
    <cellStyle name="_Electrolux_Buying_Guarantees1_Maggi Flowchart 2009 2108_Current_ext" xfId="1624"/>
    <cellStyle name="_Electrolux_Buying_Guarantees1_Maggi Flowchart 2009 2108_dealines" xfId="1625"/>
    <cellStyle name="_Electrolux_Buying_Guarantees1_Maggi Flowchart 2009 2108_Fitness OOH_sept_23.06" xfId="1626"/>
    <cellStyle name="_Electrolux_Buying_Guarantees1_Maggi Flowchart 2009 2108_Fitness OOH_sept_3.08" xfId="1627"/>
    <cellStyle name="_Electrolux_Buying_Guarantees1_Maggi Flowchart 2009 2108_Gold_Просчет размещения в прессе_2010_01_22 (from buying)" xfId="1628"/>
    <cellStyle name="_Electrolux_Buying_Guarantees1_Maggi Flowchart 2009 2108_list for Gourmet_Diana" xfId="1629"/>
    <cellStyle name="_Electrolux_Buying_Guarantees1_Maggi Flowchart 2009 2108_Maggi 2010 10.09.2010" xfId="1630"/>
    <cellStyle name="_Electrolux_Buying_Guarantees1_Maggi Flowchart 2009 2108_Maggi 2010 17.11.2010_1" xfId="1631"/>
    <cellStyle name="_Electrolux_Buying_Guarantees1_Maggi Flowchart 2009 2108_Maggi 2010 18.08.2010" xfId="1632"/>
    <cellStyle name="_Electrolux_Buying_Guarantees1_Maggi Flowchart 2009 2108_Maggi 2010 2.07.2010" xfId="1633"/>
    <cellStyle name="_Electrolux_Buying_Guarantees1_Maggi Flowchart 2009 2108_Maggi 2010 27.09.2010" xfId="1634"/>
    <cellStyle name="_Electrolux_Buying_Guarantees1_Maggi Flowchart 2009 2108_Maggi 2011_01.02.2011" xfId="1635"/>
    <cellStyle name="_Electrolux_Buying_Guarantees1_Maggi Flowchart 2009 2108_maggi comparison" xfId="1636"/>
    <cellStyle name="_Electrolux_Buying_Guarantees1_Maggi Flowchart 2009 2108_Maggi current print plan 2010 + add sampling for autumn" xfId="1637"/>
    <cellStyle name="_Electrolux_Buying_Guarantees1_Maggi Flowchart 2009 2108_Nescafe Classic Flowchart 2009 181209" xfId="1638"/>
    <cellStyle name="_Electrolux_Buying_Guarantees1_Maggi Flowchart 2009 2108_Nescafe Classic Flowchart 2009 181209_Nescafe Gold 2010 Flowchart_31 05 2010_" xfId="1639"/>
    <cellStyle name="_Electrolux_Buying_Guarantees1_Maggi Flowchart 2009 2108_Nescafe Gold &amp; Green Blend 190210" xfId="1640"/>
    <cellStyle name="_Electrolux_Buying_Guarantees1_Maggi Flowchart 2009 2108_Nescafe Gold 2010 Flowchart_01 03 2010" xfId="1641"/>
    <cellStyle name="_Electrolux_Buying_Guarantees1_Maggi Flowchart 2009 2108_Nescafe Gold 2010 Flowchart_02 02 2010" xfId="1642"/>
    <cellStyle name="_Electrolux_Buying_Guarantees1_Maggi Flowchart 2009 2108_Nescafe Gold 2010 Flowchart_09 02 2010" xfId="1643"/>
    <cellStyle name="_Electrolux_Buying_Guarantees1_Maggi Flowchart 2009 2108_Nescafe Gold 2010 Flowchart_17 02 2010" xfId="1644"/>
    <cellStyle name="_Electrolux_Buying_Guarantees1_Maggi Flowchart 2009 2108_Nescafe Gold 2010 Flowchart_19 02 2010" xfId="1645"/>
    <cellStyle name="_Electrolux_Buying_Guarantees1_Maggi Flowchart 2009 2108_Nescafe Gold 2010 Flowchart_20 01 2010" xfId="1646"/>
    <cellStyle name="_Electrolux_Buying_Guarantees1_Maggi Flowchart 2009 2108_Nescafe Gold 2010 Flowchart_22 01 2010" xfId="1647"/>
    <cellStyle name="_Electrolux_Buying_Guarantees1_Maggi Flowchart 2009 2108_Nescafe Gold 2010 Flowchart_24 02 2010" xfId="1648"/>
    <cellStyle name="_Electrolux_Buying_Guarantees1_Maggi Flowchart 2009 2108_Nescafe Gold 2010 Flowchart_25 02 2010" xfId="1649"/>
    <cellStyle name="_Electrolux_Buying_Guarantees1_Maggi Flowchart 2009 2108_Nescafe Gold 2010 Flowchart_29 12 2009_FOR TV BUYING" xfId="1650"/>
    <cellStyle name="_Electrolux_Buying_Guarantees1_Maggi Flowchart 2009 2108_Nescafe Gold 2010 Flowchart_31 05 2010_" xfId="1651"/>
    <cellStyle name="_Electrolux_Buying_Guarantees1_Maggi Flowchart 2009 2108_Nescafe Gold Flowchart 2009 200110" xfId="1652"/>
    <cellStyle name="_Electrolux_Buying_Guarantees1_Maggi Flowchart 2009 2108_Nescafe Gold Flowchart 2009 200110_Nescafe Gold 2010 Flowchart_31 05 2010_" xfId="1653"/>
    <cellStyle name="_Electrolux_Buying_Guarantees1_Maggi Flowchart 2009 2108_Nescafe Gold Flowchart 2009 241209" xfId="1654"/>
    <cellStyle name="_Electrolux_Buying_Guarantees1_Maggi Flowchart 2009 2108_Nescafe Gold Flowchart 2009 241209_Nescafe Gold 2010 Flowchart_31 05 2010_" xfId="1655"/>
    <cellStyle name="_Electrolux_Buying_Guarantees1_Maggi Flowchart 2009 2108_Nestle tablets 2010 Flowchart 18.11.2009 5 citiesTV+15 citiesOOH" xfId="1656"/>
    <cellStyle name="_Electrolux_Buying_Guarantees1_Maggi Flowchart 2009 2108_Nestle tablets 2010 Flowchart 18.11.2009 7 citiesTV+15 citiesOOH v1" xfId="1657"/>
    <cellStyle name="_Electrolux_Buying_Guarantees1_Maggi Flowchart 2009 2108_New template print plan" xfId="1658"/>
    <cellStyle name="_Electrolux_Buying_Guarantees1_Maggi Flowchart 2009 2108_New template print plan_2010_02_08" xfId="1659"/>
    <cellStyle name="_Electrolux_Buying_Guarantees1_Maggi Flowchart 2009 2108_New template print plan_2010_02_08_Nescafe Gold 2010 Flowchart_31 05 2010_" xfId="1660"/>
    <cellStyle name="_Electrolux_Buying_Guarantees1_Maggi Flowchart 2009 2108_New template print plan_Nescafe Gold 2010 Flowchart_31 05 2010_" xfId="1661"/>
    <cellStyle name="_Electrolux_Buying_Guarantees1_Maggi Flowchart 2009 2108_OOH RGS 2010" xfId="1662"/>
    <cellStyle name="_Electrolux_Buying_Guarantees1_Maggi Flowchart 2009 2108_PRESS_Bistroff_2011_DK" xfId="1663"/>
    <cellStyle name="_Electrolux_Buying_Guarantees1_Maggi Flowchart 2009 2108_Pro Plan Glossy Print 2010 01.02" xfId="1664"/>
    <cellStyle name="_Electrolux_Buying_Guarantees1_Maggi Flowchart 2009 2108_Purina One_Print Plan 2010 21.01.2010" xfId="1665"/>
    <cellStyle name="_Electrolux_Buying_Guarantees1_Maggi Flowchart 2009 2108_RGS tablets 2009 Flowchart 04.12.2009" xfId="1666"/>
    <cellStyle name="_Electrolux_Buying_Guarantees1_Maggi Flowchart 2009 2108_RGS tablets 2009 Flowchart 28.10.2009 option B" xfId="1667"/>
    <cellStyle name="_Electrolux_Buying_Guarantees1_Maggi Flowchart 2009 2108_RGS tablets 2010 Flowchart 30.12.2009 option_1" xfId="1668"/>
    <cellStyle name="_Electrolux_Buying_Guarantees1_Maggi Flowchart 2009 2108_RGS tablets 2H new price" xfId="1669"/>
    <cellStyle name="_Electrolux_Buying_Guarantees1_Maggi Flowchart 2009 2108_RGS tablets 2H new price 08 09 09" xfId="1670"/>
    <cellStyle name="_Electrolux_Buying_Guarantees1_Maggi Flowchart 2009 2108_RGS tablets 2H new price 08 09 09_Bon Pari 2010 Flowchart 17.06.10 Reg TV 10 mio" xfId="1671"/>
    <cellStyle name="_Electrolux_Buying_Guarantees1_Maggi Flowchart 2009 2108_RGS tablets 2H new price 08 09 09_CE Kosmostars STS_28.09.2010" xfId="1672"/>
    <cellStyle name="_Electrolux_Buying_Guarantees1_Maggi Flowchart 2009 2108_RGS tablets 2H new price 08 09 09_CPW Flowchart 02.07.2010_to be conf" xfId="1673"/>
    <cellStyle name="_Electrolux_Buying_Guarantees1_Maggi Flowchart 2009 2108_RGS tablets 2H new price 08 09 09_Fitness OOH_sept_16.07" xfId="1674"/>
    <cellStyle name="_Electrolux_Buying_Guarantees1_Maggi Flowchart 2009 2108_RGS tablets 2H new price 08 09 09_NIC 2010 Flowchart 04.03.10" xfId="1675"/>
    <cellStyle name="_Electrolux_Buying_Guarantees1_Maggi Flowchart 2009 2108_RGS tablets 2H new price 08 09 09_NIC 2010 Flowchart 10.03.10" xfId="1676"/>
    <cellStyle name="_Electrolux_Buying_Guarantees1_Maggi Flowchart 2009 2108_RGS tablets 2H new price 08 09 09_NIC 2010 Flowchart 17.03.10" xfId="1677"/>
    <cellStyle name="_Electrolux_Buying_Guarantees1_Maggi Flowchart 2009 2108_RGS tablets 2H new price 08 09 09_NIC Impulse 2010 Flowchart 04.02.2010" xfId="1678"/>
    <cellStyle name="_Electrolux_Buying_Guarantees1_Maggi Flowchart 2009 2108_RGS tablets 2H new price 08 09 09_NIC Impulse 2010 Flowchart 27.01.2010" xfId="1679"/>
    <cellStyle name="_Electrolux_Buying_Guarantees1_Maggi Flowchart 2009 2108_RGS tablets 2H new price_Bon Pari 2010 Flowchart 17.06.10 Reg TV 10 mio" xfId="1680"/>
    <cellStyle name="_Electrolux_Buying_Guarantees1_Maggi Flowchart 2009 2108_RGS tablets 2H new price_CE Kosmostars STS_28.09.2010" xfId="1681"/>
    <cellStyle name="_Electrolux_Buying_Guarantees1_Maggi Flowchart 2009 2108_RGS tablets 2H new price_CPW Flowchart 02.07.2010_to be conf" xfId="1682"/>
    <cellStyle name="_Electrolux_Buying_Guarantees1_Maggi Flowchart 2009 2108_RGS tablets 2H new price_Fitness OOH_sept_16.07" xfId="1683"/>
    <cellStyle name="_Electrolux_Buying_Guarantees1_Maggi Flowchart 2009 2108_RGS tablets 2H new price_NIC 2010 Flowchart 04.03.10" xfId="1684"/>
    <cellStyle name="_Electrolux_Buying_Guarantees1_Maggi Flowchart 2009 2108_RGS tablets 2H new price_NIC 2010 Flowchart 10.03.10" xfId="1685"/>
    <cellStyle name="_Electrolux_Buying_Guarantees1_Maggi Flowchart 2009 2108_RGS tablets 2H new price_NIC 2010 Flowchart 17.03.10" xfId="1686"/>
    <cellStyle name="_Electrolux_Buying_Guarantees1_Maggi Flowchart 2009 2108_RGS tablets 2H new price_NIC Impulse 2010 Flowchart 04.02.2010" xfId="1687"/>
    <cellStyle name="_Electrolux_Buying_Guarantees1_Maggi Flowchart 2009 2108_RGS tablets 2H new price_NIC Impulse 2010 Flowchart 27.01.2010" xfId="1688"/>
    <cellStyle name="_Electrolux_Buying_Guarantees1_Min Budget" xfId="1689"/>
    <cellStyle name="_Electrolux_Buying_Guarantees1_Min Budget 2" xfId="1690"/>
    <cellStyle name="_Electrolux_Buying_Guarantees1_Min Budget_Bistroff 2011_18.11.2011" xfId="1691"/>
    <cellStyle name="_Electrolux_Buying_Guarantees1_Min Budget_Bistroff 2011_28.12.2011" xfId="1692"/>
    <cellStyle name="_Electrolux_Buying_Guarantees1_Min Budget_Bistroff 2011_6.12.2011" xfId="1693"/>
    <cellStyle name="_Electrolux_Buying_Guarantees1_Min Budget_Bistroff 2011_6.12.2011_1" xfId="1694"/>
    <cellStyle name="_Electrolux_Buying_Guarantees1_Min Budget_Fitness OOH_sept_3.08" xfId="1695"/>
    <cellStyle name="_Electrolux_Buying_Guarantees1_Min Budget_Maggi 2011_01.02.2011" xfId="1696"/>
    <cellStyle name="_Electrolux_Buying_Guarantees1_Min.Budget+20mln" xfId="1697"/>
    <cellStyle name="_Electrolux_Buying_Guarantees1_Min.Budget+20mln 2" xfId="1698"/>
    <cellStyle name="_Electrolux_Buying_Guarantees1_Min.Budget+20mln_Bistroff 2011_18.11.2011" xfId="1699"/>
    <cellStyle name="_Electrolux_Buying_Guarantees1_Min.Budget+20mln_Bistroff 2011_28.12.2011" xfId="1700"/>
    <cellStyle name="_Electrolux_Buying_Guarantees1_Min.Budget+20mln_Bistroff 2011_6.12.2011" xfId="1701"/>
    <cellStyle name="_Electrolux_Buying_Guarantees1_Min.Budget+20mln_Bistroff 2011_6.12.2011_1" xfId="1702"/>
    <cellStyle name="_Electrolux_Buying_Guarantees1_Min.Budget+20mln_Fitness OOH_sept_3.08" xfId="1703"/>
    <cellStyle name="_Electrolux_Buying_Guarantees1_Min.Budget+20mln_Maggi 2011_01.02.2011" xfId="1704"/>
    <cellStyle name="_Electrolux_Buying_Guarantees1_NO" xfId="1705"/>
    <cellStyle name="_Electrolux_Buying_Guarantees1_NO 2" xfId="1706"/>
    <cellStyle name="_Electrolux_Buying_Guarantees1_NO_Maggi Flowchart 2009 2108" xfId="1707"/>
    <cellStyle name="_Electrolux_Buying_Guarantees1_NO_Maggi Flowchart 2009 2108 2" xfId="1708"/>
    <cellStyle name="_Electrolux_Buying_Guarantees1_NO_Maggi Flowchart 2009 2108_~0987334" xfId="1709"/>
    <cellStyle name="_Electrolux_Buying_Guarantees1_NO_Maggi Flowchart 2009 2108_~6653562" xfId="1710"/>
    <cellStyle name="_Electrolux_Buying_Guarantees1_NO_Maggi Flowchart 2009 2108_~8013646" xfId="1711"/>
    <cellStyle name="_Electrolux_Buying_Guarantees1_NO_Maggi Flowchart 2009 2108_2010 Flowchart 18.11.2009" xfId="1712"/>
    <cellStyle name="_Electrolux_Buying_Guarantees1_NO_Maggi Flowchart 2009 2108_Bistroff 2010_print plan_08.06.2010" xfId="1713"/>
    <cellStyle name="_Electrolux_Buying_Guarantees1_NO_Maggi Flowchart 2009 2108_Bistroff 2011_18.11.2011" xfId="1714"/>
    <cellStyle name="_Electrolux_Buying_Guarantees1_NO_Maggi Flowchart 2009 2108_Bistroff 2011_28.12.2011" xfId="1715"/>
    <cellStyle name="_Electrolux_Buying_Guarantees1_NO_Maggi Flowchart 2009 2108_Bistroff 2011_6.12.2011" xfId="1716"/>
    <cellStyle name="_Electrolux_Buying_Guarantees1_NO_Maggi Flowchart 2009 2108_Bistroff 2011_6.12.2011_1" xfId="1717"/>
    <cellStyle name="_Electrolux_Buying_Guarantees1_NO_Maggi Flowchart 2009 2108_Bistroff WEB to be updated for oct-nov 2010" xfId="1718"/>
    <cellStyle name="_Electrolux_Buying_Guarantees1_NO_Maggi Flowchart 2009 2108_BISTROFF_BREBIOTIC INITIATIVE_AUG-SEPT 2010" xfId="1719"/>
    <cellStyle name="_Electrolux_Buying_Guarantees1_NO_Maggi Flowchart 2009 2108_BISTROFF_BREBIOTIC INITIATIVE_AUG-SEPT 2010_FINAL" xfId="1720"/>
    <cellStyle name="_Electrolux_Buying_Guarantees1_NO_Maggi Flowchart 2009 2108_BISTROFF_BREBIOTIC INITIATIVE_AUG-SEPT 2010_updated 16.06.2010" xfId="1721"/>
    <cellStyle name="_Electrolux_Buying_Guarantees1_NO_Maggi Flowchart 2009 2108_BISTROFF_BREBIOTIC INITIATIVE_PRINT_SEPT 2010" xfId="1722"/>
    <cellStyle name="_Electrolux_Buying_Guarantees1_NO_Maggi Flowchart 2009 2108_BISTROFF_BREBIOTIC INITIATIVE_TOPICS in SEGODNYA UTROM on NTV_SEPT 2010" xfId="1723"/>
    <cellStyle name="_Electrolux_Buying_Guarantees1_NO_Maggi Flowchart 2009 2108_BISTROFF_BREBIOTIC INITIATIVE_WEB PART-articles_AUG 2010" xfId="1724"/>
    <cellStyle name="_Electrolux_Buying_Guarantees1_NO_Maggi Flowchart 2009 2108_Bistroff_Flowchart_2010_02.08.2010_optional" xfId="1725"/>
    <cellStyle name="_Electrolux_Buying_Guarantees1_NO_Maggi Flowchart 2009 2108_Bistroff_Flowchart_2010_22.07.2010" xfId="1726"/>
    <cellStyle name="_Electrolux_Buying_Guarantees1_NO_Maggi Flowchart 2009 2108_Bistroff_Flowchart_2010_24.06.2010_to be conf" xfId="1727"/>
    <cellStyle name="_Electrolux_Buying_Guarantees1_NO_Maggi Flowchart 2009 2108_Bistroff_Flowchart_2010_30.07.2010_optional" xfId="1728"/>
    <cellStyle name="_Electrolux_Buying_Guarantees1_NO_Maggi Flowchart 2009 2108_Bistrov_WEB" xfId="1729"/>
    <cellStyle name="_Electrolux_Buying_Guarantees1_NO_Maggi Flowchart 2009 2108_Bistrov_WEB_rev2" xfId="1730"/>
    <cellStyle name="_Electrolux_Buying_Guarantees1_NO_Maggi Flowchart 2009 2108_Book3" xfId="1731"/>
    <cellStyle name="_Electrolux_Buying_Guarantees1_NO_Maggi Flowchart 2009 2108_Catfood 2010 Flowchart 18.11.2009" xfId="1732"/>
    <cellStyle name="_Electrolux_Buying_Guarantees1_NO_Maggi Flowchart 2009 2108_CE Kosmostars STS_28.09.2010" xfId="1733"/>
    <cellStyle name="_Electrolux_Buying_Guarantees1_NO_Maggi Flowchart 2009 2108_CPP Nestle tablets 2010 est. 13 11 09" xfId="1734"/>
    <cellStyle name="_Electrolux_Buying_Guarantees1_NO_Maggi Flowchart 2009 2108_CPW Flowchart 02.07.2010_to be conf" xfId="1735"/>
    <cellStyle name="_Electrolux_Buying_Guarantees1_NO_Maggi Flowchart 2009 2108_Current_ext" xfId="1736"/>
    <cellStyle name="_Electrolux_Buying_Guarantees1_NO_Maggi Flowchart 2009 2108_dealines" xfId="1737"/>
    <cellStyle name="_Electrolux_Buying_Guarantees1_NO_Maggi Flowchart 2009 2108_Fitness OOH_sept_23.06" xfId="1738"/>
    <cellStyle name="_Electrolux_Buying_Guarantees1_NO_Maggi Flowchart 2009 2108_Fitness OOH_sept_3.08" xfId="1739"/>
    <cellStyle name="_Electrolux_Buying_Guarantees1_NO_Maggi Flowchart 2009 2108_Gold_Просчет размещения в прессе_2010_01_22 (from buying)" xfId="1740"/>
    <cellStyle name="_Electrolux_Buying_Guarantees1_NO_Maggi Flowchart 2009 2108_list for Gourmet_Diana" xfId="1741"/>
    <cellStyle name="_Electrolux_Buying_Guarantees1_NO_Maggi Flowchart 2009 2108_Maggi 2010 10.09.2010" xfId="1742"/>
    <cellStyle name="_Electrolux_Buying_Guarantees1_NO_Maggi Flowchart 2009 2108_Maggi 2010 17.11.2010_1" xfId="1743"/>
    <cellStyle name="_Electrolux_Buying_Guarantees1_NO_Maggi Flowchart 2009 2108_Maggi 2010 18.08.2010" xfId="1744"/>
    <cellStyle name="_Electrolux_Buying_Guarantees1_NO_Maggi Flowchart 2009 2108_Maggi 2010 2.07.2010" xfId="1745"/>
    <cellStyle name="_Electrolux_Buying_Guarantees1_NO_Maggi Flowchart 2009 2108_Maggi 2010 27.09.2010" xfId="1746"/>
    <cellStyle name="_Electrolux_Buying_Guarantees1_NO_Maggi Flowchart 2009 2108_Maggi 2011_01.02.2011" xfId="1747"/>
    <cellStyle name="_Electrolux_Buying_Guarantees1_NO_Maggi Flowchart 2009 2108_maggi comparison" xfId="1748"/>
    <cellStyle name="_Electrolux_Buying_Guarantees1_NO_Maggi Flowchart 2009 2108_Maggi current print plan 2010 + add sampling for autumn" xfId="1749"/>
    <cellStyle name="_Electrolux_Buying_Guarantees1_NO_Maggi Flowchart 2009 2108_Nescafe Classic Flowchart 2009 181209" xfId="1750"/>
    <cellStyle name="_Electrolux_Buying_Guarantees1_NO_Maggi Flowchart 2009 2108_Nescafe Classic Flowchart 2009 181209_Nescafe Gold 2010 Flowchart_31 05 2010_" xfId="1751"/>
    <cellStyle name="_Electrolux_Buying_Guarantees1_NO_Maggi Flowchart 2009 2108_Nescafe Gold &amp; Green Blend 190210" xfId="1752"/>
    <cellStyle name="_Electrolux_Buying_Guarantees1_NO_Maggi Flowchart 2009 2108_Nescafe Gold 2010 Flowchart_01 03 2010" xfId="1753"/>
    <cellStyle name="_Electrolux_Buying_Guarantees1_NO_Maggi Flowchart 2009 2108_Nescafe Gold 2010 Flowchart_02 02 2010" xfId="1754"/>
    <cellStyle name="_Electrolux_Buying_Guarantees1_NO_Maggi Flowchart 2009 2108_Nescafe Gold 2010 Flowchart_09 02 2010" xfId="1755"/>
    <cellStyle name="_Electrolux_Buying_Guarantees1_NO_Maggi Flowchart 2009 2108_Nescafe Gold 2010 Flowchart_17 02 2010" xfId="1756"/>
    <cellStyle name="_Electrolux_Buying_Guarantees1_NO_Maggi Flowchart 2009 2108_Nescafe Gold 2010 Flowchart_19 02 2010" xfId="1757"/>
    <cellStyle name="_Electrolux_Buying_Guarantees1_NO_Maggi Flowchart 2009 2108_Nescafe Gold 2010 Flowchart_20 01 2010" xfId="1758"/>
    <cellStyle name="_Electrolux_Buying_Guarantees1_NO_Maggi Flowchart 2009 2108_Nescafe Gold 2010 Flowchart_22 01 2010" xfId="1759"/>
    <cellStyle name="_Electrolux_Buying_Guarantees1_NO_Maggi Flowchart 2009 2108_Nescafe Gold 2010 Flowchart_24 02 2010" xfId="1760"/>
    <cellStyle name="_Electrolux_Buying_Guarantees1_NO_Maggi Flowchart 2009 2108_Nescafe Gold 2010 Flowchart_25 02 2010" xfId="1761"/>
    <cellStyle name="_Electrolux_Buying_Guarantees1_NO_Maggi Flowchart 2009 2108_Nescafe Gold 2010 Flowchart_29 12 2009_FOR TV BUYING" xfId="1762"/>
    <cellStyle name="_Electrolux_Buying_Guarantees1_NO_Maggi Flowchart 2009 2108_Nescafe Gold 2010 Flowchart_31 05 2010_" xfId="1763"/>
    <cellStyle name="_Electrolux_Buying_Guarantees1_NO_Maggi Flowchart 2009 2108_Nescafe Gold Flowchart 2009 200110" xfId="1764"/>
    <cellStyle name="_Electrolux_Buying_Guarantees1_NO_Maggi Flowchart 2009 2108_Nescafe Gold Flowchart 2009 200110_Nescafe Gold 2010 Flowchart_31 05 2010_" xfId="1765"/>
    <cellStyle name="_Electrolux_Buying_Guarantees1_NO_Maggi Flowchart 2009 2108_Nescafe Gold Flowchart 2009 241209" xfId="1766"/>
    <cellStyle name="_Electrolux_Buying_Guarantees1_NO_Maggi Flowchart 2009 2108_Nescafe Gold Flowchart 2009 241209_Nescafe Gold 2010 Flowchart_31 05 2010_" xfId="1767"/>
    <cellStyle name="_Electrolux_Buying_Guarantees1_NO_Maggi Flowchart 2009 2108_Nestle tablets 2010 Flowchart 18.11.2009 5 citiesTV+15 citiesOOH" xfId="1768"/>
    <cellStyle name="_Electrolux_Buying_Guarantees1_NO_Maggi Flowchart 2009 2108_Nestle tablets 2010 Flowchart 18.11.2009 7 citiesTV+15 citiesOOH v1" xfId="1769"/>
    <cellStyle name="_Electrolux_Buying_Guarantees1_NO_Maggi Flowchart 2009 2108_New template print plan" xfId="1770"/>
    <cellStyle name="_Electrolux_Buying_Guarantees1_NO_Maggi Flowchart 2009 2108_New template print plan_2010_02_08" xfId="1771"/>
    <cellStyle name="_Electrolux_Buying_Guarantees1_NO_Maggi Flowchart 2009 2108_New template print plan_2010_02_08_Nescafe Gold 2010 Flowchart_31 05 2010_" xfId="1772"/>
    <cellStyle name="_Electrolux_Buying_Guarantees1_NO_Maggi Flowchart 2009 2108_New template print plan_Nescafe Gold 2010 Flowchart_31 05 2010_" xfId="1773"/>
    <cellStyle name="_Electrolux_Buying_Guarantees1_NO_Maggi Flowchart 2009 2108_OOH RGS 2010" xfId="1774"/>
    <cellStyle name="_Electrolux_Buying_Guarantees1_NO_Maggi Flowchart 2009 2108_PRESS_Bistroff_2011_DK" xfId="1775"/>
    <cellStyle name="_Electrolux_Buying_Guarantees1_NO_Maggi Flowchart 2009 2108_Pro Plan Glossy Print 2010 01.02" xfId="1776"/>
    <cellStyle name="_Electrolux_Buying_Guarantees1_NO_Maggi Flowchart 2009 2108_Purina One_Print Plan 2010 21.01.2010" xfId="1777"/>
    <cellStyle name="_Electrolux_Buying_Guarantees1_NO_Maggi Flowchart 2009 2108_RGS tablets 2009 Flowchart 04.12.2009" xfId="1778"/>
    <cellStyle name="_Electrolux_Buying_Guarantees1_NO_Maggi Flowchart 2009 2108_RGS tablets 2009 Flowchart 28.10.2009 option B" xfId="1779"/>
    <cellStyle name="_Electrolux_Buying_Guarantees1_NO_Maggi Flowchart 2009 2108_RGS tablets 2010 Flowchart 30.12.2009 option_1" xfId="1780"/>
    <cellStyle name="_Electrolux_Buying_Guarantees1_NO_Maggi Flowchart 2009 2108_RGS tablets 2H new price" xfId="1781"/>
    <cellStyle name="_Electrolux_Buying_Guarantees1_NO_Maggi Flowchart 2009 2108_RGS tablets 2H new price 08 09 09" xfId="1782"/>
    <cellStyle name="_Electrolux_Buying_Guarantees1_NO_Maggi Flowchart 2009 2108_RGS tablets 2H new price 08 09 09_Bon Pari 2010 Flowchart 17.06.10 Reg TV 10 mio" xfId="1783"/>
    <cellStyle name="_Electrolux_Buying_Guarantees1_NO_Maggi Flowchart 2009 2108_RGS tablets 2H new price 08 09 09_CE Kosmostars STS_28.09.2010" xfId="1784"/>
    <cellStyle name="_Electrolux_Buying_Guarantees1_NO_Maggi Flowchart 2009 2108_RGS tablets 2H new price 08 09 09_CPW Flowchart 02.07.2010_to be conf" xfId="1785"/>
    <cellStyle name="_Electrolux_Buying_Guarantees1_NO_Maggi Flowchart 2009 2108_RGS tablets 2H new price 08 09 09_Fitness OOH_sept_16.07" xfId="1786"/>
    <cellStyle name="_Electrolux_Buying_Guarantees1_NO_Maggi Flowchart 2009 2108_RGS tablets 2H new price 08 09 09_NIC 2010 Flowchart 04.03.10" xfId="1787"/>
    <cellStyle name="_Electrolux_Buying_Guarantees1_NO_Maggi Flowchart 2009 2108_RGS tablets 2H new price 08 09 09_NIC 2010 Flowchart 10.03.10" xfId="1788"/>
    <cellStyle name="_Electrolux_Buying_Guarantees1_NO_Maggi Flowchart 2009 2108_RGS tablets 2H new price 08 09 09_NIC 2010 Flowchart 17.03.10" xfId="1789"/>
    <cellStyle name="_Electrolux_Buying_Guarantees1_NO_Maggi Flowchart 2009 2108_RGS tablets 2H new price 08 09 09_NIC Impulse 2010 Flowchart 04.02.2010" xfId="1790"/>
    <cellStyle name="_Electrolux_Buying_Guarantees1_NO_Maggi Flowchart 2009 2108_RGS tablets 2H new price 08 09 09_NIC Impulse 2010 Flowchart 27.01.2010" xfId="1791"/>
    <cellStyle name="_Electrolux_Buying_Guarantees1_NO_Maggi Flowchart 2009 2108_RGS tablets 2H new price_Bon Pari 2010 Flowchart 17.06.10 Reg TV 10 mio" xfId="1792"/>
    <cellStyle name="_Electrolux_Buying_Guarantees1_NO_Maggi Flowchart 2009 2108_RGS tablets 2H new price_CE Kosmostars STS_28.09.2010" xfId="1793"/>
    <cellStyle name="_Electrolux_Buying_Guarantees1_NO_Maggi Flowchart 2009 2108_RGS tablets 2H new price_CPW Flowchart 02.07.2010_to be conf" xfId="1794"/>
    <cellStyle name="_Electrolux_Buying_Guarantees1_NO_Maggi Flowchart 2009 2108_RGS tablets 2H new price_Fitness OOH_sept_16.07" xfId="1795"/>
    <cellStyle name="_Electrolux_Buying_Guarantees1_NO_Maggi Flowchart 2009 2108_RGS tablets 2H new price_NIC 2010 Flowchart 04.03.10" xfId="1796"/>
    <cellStyle name="_Electrolux_Buying_Guarantees1_NO_Maggi Flowchart 2009 2108_RGS tablets 2H new price_NIC 2010 Flowchart 10.03.10" xfId="1797"/>
    <cellStyle name="_Electrolux_Buying_Guarantees1_NO_Maggi Flowchart 2009 2108_RGS tablets 2H new price_NIC 2010 Flowchart 17.03.10" xfId="1798"/>
    <cellStyle name="_Electrolux_Buying_Guarantees1_NO_Maggi Flowchart 2009 2108_RGS tablets 2H new price_NIC Impulse 2010 Flowchart 04.02.2010" xfId="1799"/>
    <cellStyle name="_Electrolux_Buying_Guarantees1_NO_Maggi Flowchart 2009 2108_RGS tablets 2H new price_NIC Impulse 2010 Flowchart 27.01.2010" xfId="1800"/>
    <cellStyle name="_Electrolux_Buying_Guarantees1_NO_Min Budget" xfId="1801"/>
    <cellStyle name="_Electrolux_Buying_Guarantees1_NO_Min Budget 2" xfId="1802"/>
    <cellStyle name="_Electrolux_Buying_Guarantees1_NO_Min Budget_Bistroff 2011_18.11.2011" xfId="1803"/>
    <cellStyle name="_Electrolux_Buying_Guarantees1_NO_Min Budget_Bistroff 2011_28.12.2011" xfId="1804"/>
    <cellStyle name="_Electrolux_Buying_Guarantees1_NO_Min Budget_Bistroff 2011_6.12.2011" xfId="1805"/>
    <cellStyle name="_Electrolux_Buying_Guarantees1_NO_Min Budget_Bistroff 2011_6.12.2011_1" xfId="1806"/>
    <cellStyle name="_Electrolux_Buying_Guarantees1_NO_Min Budget_Fitness OOH_sept_3.08" xfId="1807"/>
    <cellStyle name="_Electrolux_Buying_Guarantees1_NO_Min Budget_Maggi 2011_01.02.2011" xfId="1808"/>
    <cellStyle name="_Electrolux_Buying_Guarantees1_NO_Min.Budget+20mln" xfId="1809"/>
    <cellStyle name="_Electrolux_Buying_Guarantees1_NO_Min.Budget+20mln 2" xfId="1810"/>
    <cellStyle name="_Electrolux_Buying_Guarantees1_NO_Min.Budget+20mln_Bistroff 2011_18.11.2011" xfId="1811"/>
    <cellStyle name="_Electrolux_Buying_Guarantees1_NO_Min.Budget+20mln_Bistroff 2011_28.12.2011" xfId="1812"/>
    <cellStyle name="_Electrolux_Buying_Guarantees1_NO_Min.Budget+20mln_Bistroff 2011_6.12.2011" xfId="1813"/>
    <cellStyle name="_Electrolux_Buying_Guarantees1_NO_Min.Budget+20mln_Bistroff 2011_6.12.2011_1" xfId="1814"/>
    <cellStyle name="_Electrolux_Buying_Guarantees1_NO_Min.Budget+20mln_Fitness OOH_sept_3.08" xfId="1815"/>
    <cellStyle name="_Electrolux_Buying_Guarantees1_NO_Min.Budget+20mln_Maggi 2011_01.02.2011" xfId="1816"/>
    <cellStyle name="_Electrolux_Buying_Guarantees3" xfId="1817"/>
    <cellStyle name="_Electrolux_Buying_Guarantees3 2" xfId="1818"/>
    <cellStyle name="_Electrolux_Buying_Guarantees3_Maggi Flowchart 2009 2108" xfId="1819"/>
    <cellStyle name="_Electrolux_Buying_Guarantees3_Maggi Flowchart 2009 2108 2" xfId="1820"/>
    <cellStyle name="_Electrolux_Buying_Guarantees3_Maggi Flowchart 2009 2108_~0987334" xfId="1821"/>
    <cellStyle name="_Electrolux_Buying_Guarantees3_Maggi Flowchart 2009 2108_~6653562" xfId="1822"/>
    <cellStyle name="_Electrolux_Buying_Guarantees3_Maggi Flowchart 2009 2108_~8013646" xfId="1823"/>
    <cellStyle name="_Electrolux_Buying_Guarantees3_Maggi Flowchart 2009 2108_2010 Flowchart 18.11.2009" xfId="1824"/>
    <cellStyle name="_Electrolux_Buying_Guarantees3_Maggi Flowchart 2009 2108_Bistroff 2010_print plan_08.06.2010" xfId="1825"/>
    <cellStyle name="_Electrolux_Buying_Guarantees3_Maggi Flowchart 2009 2108_Bistroff 2011_18.11.2011" xfId="1826"/>
    <cellStyle name="_Electrolux_Buying_Guarantees3_Maggi Flowchart 2009 2108_Bistroff 2011_28.12.2011" xfId="1827"/>
    <cellStyle name="_Electrolux_Buying_Guarantees3_Maggi Flowchart 2009 2108_Bistroff 2011_6.12.2011" xfId="1828"/>
    <cellStyle name="_Electrolux_Buying_Guarantees3_Maggi Flowchart 2009 2108_Bistroff 2011_6.12.2011_1" xfId="1829"/>
    <cellStyle name="_Electrolux_Buying_Guarantees3_Maggi Flowchart 2009 2108_Bistroff WEB to be updated for oct-nov 2010" xfId="1830"/>
    <cellStyle name="_Electrolux_Buying_Guarantees3_Maggi Flowchart 2009 2108_BISTROFF_BREBIOTIC INITIATIVE_AUG-SEPT 2010" xfId="1831"/>
    <cellStyle name="_Electrolux_Buying_Guarantees3_Maggi Flowchart 2009 2108_BISTROFF_BREBIOTIC INITIATIVE_AUG-SEPT 2010_FINAL" xfId="1832"/>
    <cellStyle name="_Electrolux_Buying_Guarantees3_Maggi Flowchart 2009 2108_BISTROFF_BREBIOTIC INITIATIVE_AUG-SEPT 2010_updated 16.06.2010" xfId="1833"/>
    <cellStyle name="_Electrolux_Buying_Guarantees3_Maggi Flowchart 2009 2108_BISTROFF_BREBIOTIC INITIATIVE_PRINT_SEPT 2010" xfId="1834"/>
    <cellStyle name="_Electrolux_Buying_Guarantees3_Maggi Flowchart 2009 2108_BISTROFF_BREBIOTIC INITIATIVE_TOPICS in SEGODNYA UTROM on NTV_SEPT 2010" xfId="1835"/>
    <cellStyle name="_Electrolux_Buying_Guarantees3_Maggi Flowchart 2009 2108_BISTROFF_BREBIOTIC INITIATIVE_WEB PART-articles_AUG 2010" xfId="1836"/>
    <cellStyle name="_Electrolux_Buying_Guarantees3_Maggi Flowchart 2009 2108_Bistroff_Flowchart_2010_02.08.2010_optional" xfId="1837"/>
    <cellStyle name="_Electrolux_Buying_Guarantees3_Maggi Flowchart 2009 2108_Bistroff_Flowchart_2010_22.07.2010" xfId="1838"/>
    <cellStyle name="_Electrolux_Buying_Guarantees3_Maggi Flowchart 2009 2108_Bistroff_Flowchart_2010_24.06.2010_to be conf" xfId="1839"/>
    <cellStyle name="_Electrolux_Buying_Guarantees3_Maggi Flowchart 2009 2108_Bistroff_Flowchart_2010_30.07.2010_optional" xfId="1840"/>
    <cellStyle name="_Electrolux_Buying_Guarantees3_Maggi Flowchart 2009 2108_Bistrov_WEB" xfId="1841"/>
    <cellStyle name="_Electrolux_Buying_Guarantees3_Maggi Flowchart 2009 2108_Bistrov_WEB_rev2" xfId="1842"/>
    <cellStyle name="_Electrolux_Buying_Guarantees3_Maggi Flowchart 2009 2108_Book3" xfId="1843"/>
    <cellStyle name="_Electrolux_Buying_Guarantees3_Maggi Flowchart 2009 2108_Catfood 2010 Flowchart 18.11.2009" xfId="1844"/>
    <cellStyle name="_Electrolux_Buying_Guarantees3_Maggi Flowchart 2009 2108_CE Kosmostars STS_28.09.2010" xfId="1845"/>
    <cellStyle name="_Electrolux_Buying_Guarantees3_Maggi Flowchart 2009 2108_CPP Nestle tablets 2010 est. 13 11 09" xfId="1846"/>
    <cellStyle name="_Electrolux_Buying_Guarantees3_Maggi Flowchart 2009 2108_CPW Flowchart 02.07.2010_to be conf" xfId="1847"/>
    <cellStyle name="_Electrolux_Buying_Guarantees3_Maggi Flowchart 2009 2108_Current_ext" xfId="1848"/>
    <cellStyle name="_Electrolux_Buying_Guarantees3_Maggi Flowchart 2009 2108_dealines" xfId="1849"/>
    <cellStyle name="_Electrolux_Buying_Guarantees3_Maggi Flowchart 2009 2108_Fitness OOH_sept_23.06" xfId="1850"/>
    <cellStyle name="_Electrolux_Buying_Guarantees3_Maggi Flowchart 2009 2108_Fitness OOH_sept_3.08" xfId="1851"/>
    <cellStyle name="_Electrolux_Buying_Guarantees3_Maggi Flowchart 2009 2108_Gold_Просчет размещения в прессе_2010_01_22 (from buying)" xfId="1852"/>
    <cellStyle name="_Electrolux_Buying_Guarantees3_Maggi Flowchart 2009 2108_list for Gourmet_Diana" xfId="1853"/>
    <cellStyle name="_Electrolux_Buying_Guarantees3_Maggi Flowchart 2009 2108_Maggi 2010 10.09.2010" xfId="1854"/>
    <cellStyle name="_Electrolux_Buying_Guarantees3_Maggi Flowchart 2009 2108_Maggi 2010 17.11.2010_1" xfId="1855"/>
    <cellStyle name="_Electrolux_Buying_Guarantees3_Maggi Flowchart 2009 2108_Maggi 2010 18.08.2010" xfId="1856"/>
    <cellStyle name="_Electrolux_Buying_Guarantees3_Maggi Flowchart 2009 2108_Maggi 2010 2.07.2010" xfId="1857"/>
    <cellStyle name="_Electrolux_Buying_Guarantees3_Maggi Flowchart 2009 2108_Maggi 2010 27.09.2010" xfId="1858"/>
    <cellStyle name="_Electrolux_Buying_Guarantees3_Maggi Flowchart 2009 2108_Maggi 2011_01.02.2011" xfId="1859"/>
    <cellStyle name="_Electrolux_Buying_Guarantees3_Maggi Flowchart 2009 2108_maggi comparison" xfId="1860"/>
    <cellStyle name="_Electrolux_Buying_Guarantees3_Maggi Flowchart 2009 2108_Maggi current print plan 2010 + add sampling for autumn" xfId="1861"/>
    <cellStyle name="_Electrolux_Buying_Guarantees3_Maggi Flowchart 2009 2108_Nescafe Classic Flowchart 2009 181209" xfId="1862"/>
    <cellStyle name="_Electrolux_Buying_Guarantees3_Maggi Flowchart 2009 2108_Nescafe Classic Flowchart 2009 181209_Nescafe Gold 2010 Flowchart_31 05 2010_" xfId="1863"/>
    <cellStyle name="_Electrolux_Buying_Guarantees3_Maggi Flowchart 2009 2108_Nescafe Gold &amp; Green Blend 190210" xfId="1864"/>
    <cellStyle name="_Electrolux_Buying_Guarantees3_Maggi Flowchart 2009 2108_Nescafe Gold 2010 Flowchart_01 03 2010" xfId="1865"/>
    <cellStyle name="_Electrolux_Buying_Guarantees3_Maggi Flowchart 2009 2108_Nescafe Gold 2010 Flowchart_02 02 2010" xfId="1866"/>
    <cellStyle name="_Electrolux_Buying_Guarantees3_Maggi Flowchart 2009 2108_Nescafe Gold 2010 Flowchart_09 02 2010" xfId="1867"/>
    <cellStyle name="_Electrolux_Buying_Guarantees3_Maggi Flowchart 2009 2108_Nescafe Gold 2010 Flowchart_17 02 2010" xfId="1868"/>
    <cellStyle name="_Electrolux_Buying_Guarantees3_Maggi Flowchart 2009 2108_Nescafe Gold 2010 Flowchart_19 02 2010" xfId="1869"/>
    <cellStyle name="_Electrolux_Buying_Guarantees3_Maggi Flowchart 2009 2108_Nescafe Gold 2010 Flowchart_20 01 2010" xfId="1870"/>
    <cellStyle name="_Electrolux_Buying_Guarantees3_Maggi Flowchart 2009 2108_Nescafe Gold 2010 Flowchart_22 01 2010" xfId="1871"/>
    <cellStyle name="_Electrolux_Buying_Guarantees3_Maggi Flowchart 2009 2108_Nescafe Gold 2010 Flowchart_24 02 2010" xfId="1872"/>
    <cellStyle name="_Electrolux_Buying_Guarantees3_Maggi Flowchart 2009 2108_Nescafe Gold 2010 Flowchart_25 02 2010" xfId="1873"/>
    <cellStyle name="_Electrolux_Buying_Guarantees3_Maggi Flowchart 2009 2108_Nescafe Gold 2010 Flowchart_29 12 2009_FOR TV BUYING" xfId="1874"/>
    <cellStyle name="_Electrolux_Buying_Guarantees3_Maggi Flowchart 2009 2108_Nescafe Gold 2010 Flowchart_31 05 2010_" xfId="1875"/>
    <cellStyle name="_Electrolux_Buying_Guarantees3_Maggi Flowchart 2009 2108_Nescafe Gold Flowchart 2009 200110" xfId="1876"/>
    <cellStyle name="_Electrolux_Buying_Guarantees3_Maggi Flowchart 2009 2108_Nescafe Gold Flowchart 2009 200110_Nescafe Gold 2010 Flowchart_31 05 2010_" xfId="1877"/>
    <cellStyle name="_Electrolux_Buying_Guarantees3_Maggi Flowchart 2009 2108_Nescafe Gold Flowchart 2009 241209" xfId="1878"/>
    <cellStyle name="_Electrolux_Buying_Guarantees3_Maggi Flowchart 2009 2108_Nescafe Gold Flowchart 2009 241209_Nescafe Gold 2010 Flowchart_31 05 2010_" xfId="1879"/>
    <cellStyle name="_Electrolux_Buying_Guarantees3_Maggi Flowchart 2009 2108_Nestle tablets 2010 Flowchart 18.11.2009 5 citiesTV+15 citiesOOH" xfId="1880"/>
    <cellStyle name="_Electrolux_Buying_Guarantees3_Maggi Flowchart 2009 2108_Nestle tablets 2010 Flowchart 18.11.2009 7 citiesTV+15 citiesOOH v1" xfId="1881"/>
    <cellStyle name="_Electrolux_Buying_Guarantees3_Maggi Flowchart 2009 2108_New template print plan" xfId="1882"/>
    <cellStyle name="_Electrolux_Buying_Guarantees3_Maggi Flowchart 2009 2108_New template print plan_2010_02_08" xfId="1883"/>
    <cellStyle name="_Electrolux_Buying_Guarantees3_Maggi Flowchart 2009 2108_New template print plan_2010_02_08_Nescafe Gold 2010 Flowchart_31 05 2010_" xfId="1884"/>
    <cellStyle name="_Electrolux_Buying_Guarantees3_Maggi Flowchart 2009 2108_New template print plan_Nescafe Gold 2010 Flowchart_31 05 2010_" xfId="1885"/>
    <cellStyle name="_Electrolux_Buying_Guarantees3_Maggi Flowchart 2009 2108_OOH RGS 2010" xfId="1886"/>
    <cellStyle name="_Electrolux_Buying_Guarantees3_Maggi Flowchart 2009 2108_PRESS_Bistroff_2011_DK" xfId="1887"/>
    <cellStyle name="_Electrolux_Buying_Guarantees3_Maggi Flowchart 2009 2108_Pro Plan Glossy Print 2010 01.02" xfId="1888"/>
    <cellStyle name="_Electrolux_Buying_Guarantees3_Maggi Flowchart 2009 2108_Purina One_Print Plan 2010 21.01.2010" xfId="1889"/>
    <cellStyle name="_Electrolux_Buying_Guarantees3_Maggi Flowchart 2009 2108_RGS tablets 2009 Flowchart 04.12.2009" xfId="1890"/>
    <cellStyle name="_Electrolux_Buying_Guarantees3_Maggi Flowchart 2009 2108_RGS tablets 2009 Flowchart 28.10.2009 option B" xfId="1891"/>
    <cellStyle name="_Electrolux_Buying_Guarantees3_Maggi Flowchart 2009 2108_RGS tablets 2010 Flowchart 30.12.2009 option_1" xfId="1892"/>
    <cellStyle name="_Electrolux_Buying_Guarantees3_Maggi Flowchart 2009 2108_RGS tablets 2H new price" xfId="1893"/>
    <cellStyle name="_Electrolux_Buying_Guarantees3_Maggi Flowchart 2009 2108_RGS tablets 2H new price 08 09 09" xfId="1894"/>
    <cellStyle name="_Electrolux_Buying_Guarantees3_Maggi Flowchart 2009 2108_RGS tablets 2H new price 08 09 09_Bon Pari 2010 Flowchart 17.06.10 Reg TV 10 mio" xfId="1895"/>
    <cellStyle name="_Electrolux_Buying_Guarantees3_Maggi Flowchart 2009 2108_RGS tablets 2H new price 08 09 09_CE Kosmostars STS_28.09.2010" xfId="1896"/>
    <cellStyle name="_Electrolux_Buying_Guarantees3_Maggi Flowchart 2009 2108_RGS tablets 2H new price 08 09 09_CPW Flowchart 02.07.2010_to be conf" xfId="1897"/>
    <cellStyle name="_Electrolux_Buying_Guarantees3_Maggi Flowchart 2009 2108_RGS tablets 2H new price 08 09 09_Fitness OOH_sept_16.07" xfId="1898"/>
    <cellStyle name="_Electrolux_Buying_Guarantees3_Maggi Flowchart 2009 2108_RGS tablets 2H new price 08 09 09_NIC 2010 Flowchart 04.03.10" xfId="1899"/>
    <cellStyle name="_Electrolux_Buying_Guarantees3_Maggi Flowchart 2009 2108_RGS tablets 2H new price 08 09 09_NIC 2010 Flowchart 10.03.10" xfId="1900"/>
    <cellStyle name="_Electrolux_Buying_Guarantees3_Maggi Flowchart 2009 2108_RGS tablets 2H new price 08 09 09_NIC 2010 Flowchart 17.03.10" xfId="1901"/>
    <cellStyle name="_Electrolux_Buying_Guarantees3_Maggi Flowchart 2009 2108_RGS tablets 2H new price 08 09 09_NIC Impulse 2010 Flowchart 04.02.2010" xfId="1902"/>
    <cellStyle name="_Electrolux_Buying_Guarantees3_Maggi Flowchart 2009 2108_RGS tablets 2H new price 08 09 09_NIC Impulse 2010 Flowchart 27.01.2010" xfId="1903"/>
    <cellStyle name="_Electrolux_Buying_Guarantees3_Maggi Flowchart 2009 2108_RGS tablets 2H new price_Bon Pari 2010 Flowchart 17.06.10 Reg TV 10 mio" xfId="1904"/>
    <cellStyle name="_Electrolux_Buying_Guarantees3_Maggi Flowchart 2009 2108_RGS tablets 2H new price_CE Kosmostars STS_28.09.2010" xfId="1905"/>
    <cellStyle name="_Electrolux_Buying_Guarantees3_Maggi Flowchart 2009 2108_RGS tablets 2H new price_CPW Flowchart 02.07.2010_to be conf" xfId="1906"/>
    <cellStyle name="_Electrolux_Buying_Guarantees3_Maggi Flowchart 2009 2108_RGS tablets 2H new price_Fitness OOH_sept_16.07" xfId="1907"/>
    <cellStyle name="_Electrolux_Buying_Guarantees3_Maggi Flowchart 2009 2108_RGS tablets 2H new price_NIC 2010 Flowchart 04.03.10" xfId="1908"/>
    <cellStyle name="_Electrolux_Buying_Guarantees3_Maggi Flowchart 2009 2108_RGS tablets 2H new price_NIC 2010 Flowchart 10.03.10" xfId="1909"/>
    <cellStyle name="_Electrolux_Buying_Guarantees3_Maggi Flowchart 2009 2108_RGS tablets 2H new price_NIC 2010 Flowchart 17.03.10" xfId="1910"/>
    <cellStyle name="_Electrolux_Buying_Guarantees3_Maggi Flowchart 2009 2108_RGS tablets 2H new price_NIC Impulse 2010 Flowchart 04.02.2010" xfId="1911"/>
    <cellStyle name="_Electrolux_Buying_Guarantees3_Maggi Flowchart 2009 2108_RGS tablets 2H new price_NIC Impulse 2010 Flowchart 27.01.2010" xfId="1912"/>
    <cellStyle name="_Electrolux_Buying_Guarantees3_Min Budget" xfId="1913"/>
    <cellStyle name="_Electrolux_Buying_Guarantees3_Min Budget 2" xfId="1914"/>
    <cellStyle name="_Electrolux_Buying_Guarantees3_Min Budget_Bistroff 2011_18.11.2011" xfId="1915"/>
    <cellStyle name="_Electrolux_Buying_Guarantees3_Min Budget_Bistroff 2011_28.12.2011" xfId="1916"/>
    <cellStyle name="_Electrolux_Buying_Guarantees3_Min Budget_Bistroff 2011_6.12.2011" xfId="1917"/>
    <cellStyle name="_Electrolux_Buying_Guarantees3_Min Budget_Bistroff 2011_6.12.2011_1" xfId="1918"/>
    <cellStyle name="_Electrolux_Buying_Guarantees3_Min Budget_Fitness OOH_sept_3.08" xfId="1919"/>
    <cellStyle name="_Electrolux_Buying_Guarantees3_Min Budget_Maggi 2011_01.02.2011" xfId="1920"/>
    <cellStyle name="_Electrolux_Buying_Guarantees3_Min.Budget+20mln" xfId="1921"/>
    <cellStyle name="_Electrolux_Buying_Guarantees3_Min.Budget+20mln 2" xfId="1922"/>
    <cellStyle name="_Electrolux_Buying_Guarantees3_Min.Budget+20mln_Bistroff 2011_18.11.2011" xfId="1923"/>
    <cellStyle name="_Electrolux_Buying_Guarantees3_Min.Budget+20mln_Bistroff 2011_28.12.2011" xfId="1924"/>
    <cellStyle name="_Electrolux_Buying_Guarantees3_Min.Budget+20mln_Bistroff 2011_6.12.2011" xfId="1925"/>
    <cellStyle name="_Electrolux_Buying_Guarantees3_Min.Budget+20mln_Bistroff 2011_6.12.2011_1" xfId="1926"/>
    <cellStyle name="_Electrolux_Buying_Guarantees3_Min.Budget+20mln_Fitness OOH_sept_3.08" xfId="1927"/>
    <cellStyle name="_Electrolux_Buying_Guarantees3_Min.Budget+20mln_Maggi 2011_01.02.2011" xfId="1928"/>
    <cellStyle name="_Essenciale_plan2010_rev3" xfId="1929"/>
    <cellStyle name="_x0012__Essenciale_plan2010_rev3" xfId="1930"/>
    <cellStyle name="_Estimación Costes" xfId="1931"/>
    <cellStyle name="_Estimación Costes 2" xfId="1932"/>
    <cellStyle name="_Estimación Costes_Maggi Flowchart 2009 2108" xfId="1933"/>
    <cellStyle name="_Estimación Costes_Maggi Flowchart 2009 2108 2" xfId="1934"/>
    <cellStyle name="_Estimación Costes_Maggi Flowchart 2009 2108_~0987334" xfId="1935"/>
    <cellStyle name="_Estimación Costes_Maggi Flowchart 2009 2108_~6653562" xfId="1936"/>
    <cellStyle name="_Estimación Costes_Maggi Flowchart 2009 2108_~8013646" xfId="1937"/>
    <cellStyle name="_Estimación Costes_Maggi Flowchart 2009 2108_2010 Flowchart 18.11.2009" xfId="1938"/>
    <cellStyle name="_Estimación Costes_Maggi Flowchart 2009 2108_Bistroff 2010_print plan_08.06.2010" xfId="1939"/>
    <cellStyle name="_Estimación Costes_Maggi Flowchart 2009 2108_Bistroff 2011_18.11.2011" xfId="1940"/>
    <cellStyle name="_Estimación Costes_Maggi Flowchart 2009 2108_Bistroff 2011_28.12.2011" xfId="1941"/>
    <cellStyle name="_Estimación Costes_Maggi Flowchart 2009 2108_Bistroff 2011_6.12.2011" xfId="1942"/>
    <cellStyle name="_Estimación Costes_Maggi Flowchart 2009 2108_Bistroff 2011_6.12.2011_1" xfId="1943"/>
    <cellStyle name="_Estimación Costes_Maggi Flowchart 2009 2108_Bistroff WEB to be updated for oct-nov 2010" xfId="1944"/>
    <cellStyle name="_Estimación Costes_Maggi Flowchart 2009 2108_BISTROFF_BREBIOTIC INITIATIVE_AUG-SEPT 2010" xfId="1945"/>
    <cellStyle name="_Estimación Costes_Maggi Flowchart 2009 2108_BISTROFF_BREBIOTIC INITIATIVE_AUG-SEPT 2010_FINAL" xfId="1946"/>
    <cellStyle name="_Estimación Costes_Maggi Flowchart 2009 2108_BISTROFF_BREBIOTIC INITIATIVE_AUG-SEPT 2010_updated 16.06.2010" xfId="1947"/>
    <cellStyle name="_Estimación Costes_Maggi Flowchart 2009 2108_BISTROFF_BREBIOTIC INITIATIVE_PRINT_SEPT 2010" xfId="1948"/>
    <cellStyle name="_Estimación Costes_Maggi Flowchart 2009 2108_BISTROFF_BREBIOTIC INITIATIVE_TOPICS in SEGODNYA UTROM on NTV_SEPT 2010" xfId="1949"/>
    <cellStyle name="_Estimación Costes_Maggi Flowchart 2009 2108_BISTROFF_BREBIOTIC INITIATIVE_WEB PART-articles_AUG 2010" xfId="1950"/>
    <cellStyle name="_Estimación Costes_Maggi Flowchart 2009 2108_Bistroff_Flowchart_2010_02.08.2010_optional" xfId="1951"/>
    <cellStyle name="_Estimación Costes_Maggi Flowchart 2009 2108_Bistroff_Flowchart_2010_22.07.2010" xfId="1952"/>
    <cellStyle name="_Estimación Costes_Maggi Flowchart 2009 2108_Bistroff_Flowchart_2010_24.06.2010_to be conf" xfId="1953"/>
    <cellStyle name="_Estimación Costes_Maggi Flowchart 2009 2108_Bistroff_Flowchart_2010_30.07.2010_optional" xfId="1954"/>
    <cellStyle name="_Estimación Costes_Maggi Flowchart 2009 2108_Bistrov_WEB" xfId="1955"/>
    <cellStyle name="_Estimación Costes_Maggi Flowchart 2009 2108_Bistrov_WEB_rev2" xfId="1956"/>
    <cellStyle name="_Estimación Costes_Maggi Flowchart 2009 2108_Book3" xfId="1957"/>
    <cellStyle name="_Estimación Costes_Maggi Flowchart 2009 2108_Catfood 2010 Flowchart 18.11.2009" xfId="1958"/>
    <cellStyle name="_Estimación Costes_Maggi Flowchart 2009 2108_CE Kosmostars STS_28.09.2010" xfId="1959"/>
    <cellStyle name="_Estimación Costes_Maggi Flowchart 2009 2108_CPP Nestle tablets 2010 est. 13 11 09" xfId="1960"/>
    <cellStyle name="_Estimación Costes_Maggi Flowchart 2009 2108_CPW Flowchart 02.07.2010_to be conf" xfId="1961"/>
    <cellStyle name="_Estimación Costes_Maggi Flowchart 2009 2108_Current_ext" xfId="1962"/>
    <cellStyle name="_Estimación Costes_Maggi Flowchart 2009 2108_dealines" xfId="1963"/>
    <cellStyle name="_Estimación Costes_Maggi Flowchart 2009 2108_Fitness OOH_sept_23.06" xfId="1964"/>
    <cellStyle name="_Estimación Costes_Maggi Flowchart 2009 2108_Fitness OOH_sept_3.08" xfId="1965"/>
    <cellStyle name="_Estimación Costes_Maggi Flowchart 2009 2108_Gold_Просчет размещения в прессе_2010_01_22 (from buying)" xfId="1966"/>
    <cellStyle name="_Estimación Costes_Maggi Flowchart 2009 2108_list for Gourmet_Diana" xfId="1967"/>
    <cellStyle name="_Estimación Costes_Maggi Flowchart 2009 2108_Maggi 2010 10.09.2010" xfId="1968"/>
    <cellStyle name="_Estimación Costes_Maggi Flowchart 2009 2108_Maggi 2010 17.11.2010_1" xfId="1969"/>
    <cellStyle name="_Estimación Costes_Maggi Flowchart 2009 2108_Maggi 2010 18.08.2010" xfId="1970"/>
    <cellStyle name="_Estimación Costes_Maggi Flowchart 2009 2108_Maggi 2010 2.07.2010" xfId="1971"/>
    <cellStyle name="_Estimación Costes_Maggi Flowchart 2009 2108_Maggi 2010 27.09.2010" xfId="1972"/>
    <cellStyle name="_Estimación Costes_Maggi Flowchart 2009 2108_Maggi 2011_01.02.2011" xfId="1973"/>
    <cellStyle name="_Estimación Costes_Maggi Flowchart 2009 2108_maggi comparison" xfId="1974"/>
    <cellStyle name="_Estimación Costes_Maggi Flowchart 2009 2108_Maggi current print plan 2010 + add sampling for autumn" xfId="1975"/>
    <cellStyle name="_Estimación Costes_Maggi Flowchart 2009 2108_Nescafe Classic Flowchart 2009 181209" xfId="1976"/>
    <cellStyle name="_Estimación Costes_Maggi Flowchart 2009 2108_Nescafe Classic Flowchart 2009 181209_Nescafe Gold 2010 Flowchart_31 05 2010_" xfId="1977"/>
    <cellStyle name="_Estimación Costes_Maggi Flowchart 2009 2108_Nescafe Gold &amp; Green Blend 190210" xfId="1978"/>
    <cellStyle name="_Estimación Costes_Maggi Flowchart 2009 2108_Nescafe Gold 2010 Flowchart_01 03 2010" xfId="1979"/>
    <cellStyle name="_Estimación Costes_Maggi Flowchart 2009 2108_Nescafe Gold 2010 Flowchart_02 02 2010" xfId="1980"/>
    <cellStyle name="_Estimación Costes_Maggi Flowchart 2009 2108_Nescafe Gold 2010 Flowchart_09 02 2010" xfId="1981"/>
    <cellStyle name="_Estimación Costes_Maggi Flowchart 2009 2108_Nescafe Gold 2010 Flowchart_17 02 2010" xfId="1982"/>
    <cellStyle name="_Estimación Costes_Maggi Flowchart 2009 2108_Nescafe Gold 2010 Flowchart_19 02 2010" xfId="1983"/>
    <cellStyle name="_Estimación Costes_Maggi Flowchart 2009 2108_Nescafe Gold 2010 Flowchart_20 01 2010" xfId="1984"/>
    <cellStyle name="_Estimación Costes_Maggi Flowchart 2009 2108_Nescafe Gold 2010 Flowchart_22 01 2010" xfId="1985"/>
    <cellStyle name="_Estimación Costes_Maggi Flowchart 2009 2108_Nescafe Gold 2010 Flowchart_24 02 2010" xfId="1986"/>
    <cellStyle name="_Estimación Costes_Maggi Flowchart 2009 2108_Nescafe Gold 2010 Flowchart_25 02 2010" xfId="1987"/>
    <cellStyle name="_Estimación Costes_Maggi Flowchart 2009 2108_Nescafe Gold 2010 Flowchart_29 12 2009_FOR TV BUYING" xfId="1988"/>
    <cellStyle name="_Estimación Costes_Maggi Flowchart 2009 2108_Nescafe Gold 2010 Flowchart_31 05 2010_" xfId="1989"/>
    <cellStyle name="_Estimación Costes_Maggi Flowchart 2009 2108_Nescafe Gold Flowchart 2009 200110" xfId="1990"/>
    <cellStyle name="_Estimación Costes_Maggi Flowchart 2009 2108_Nescafe Gold Flowchart 2009 200110_Nescafe Gold 2010 Flowchart_31 05 2010_" xfId="1991"/>
    <cellStyle name="_Estimación Costes_Maggi Flowchart 2009 2108_Nescafe Gold Flowchart 2009 241209" xfId="1992"/>
    <cellStyle name="_Estimación Costes_Maggi Flowchart 2009 2108_Nescafe Gold Flowchart 2009 241209_Nescafe Gold 2010 Flowchart_31 05 2010_" xfId="1993"/>
    <cellStyle name="_Estimación Costes_Maggi Flowchart 2009 2108_Nestle tablets 2010 Flowchart 18.11.2009 5 citiesTV+15 citiesOOH" xfId="1994"/>
    <cellStyle name="_Estimación Costes_Maggi Flowchart 2009 2108_Nestle tablets 2010 Flowchart 18.11.2009 7 citiesTV+15 citiesOOH v1" xfId="1995"/>
    <cellStyle name="_Estimación Costes_Maggi Flowchart 2009 2108_New template print plan" xfId="1996"/>
    <cellStyle name="_Estimación Costes_Maggi Flowchart 2009 2108_New template print plan_2010_02_08" xfId="1997"/>
    <cellStyle name="_Estimación Costes_Maggi Flowchart 2009 2108_New template print plan_2010_02_08_Nescafe Gold 2010 Flowchart_31 05 2010_" xfId="1998"/>
    <cellStyle name="_Estimación Costes_Maggi Flowchart 2009 2108_New template print plan_Nescafe Gold 2010 Flowchart_31 05 2010_" xfId="1999"/>
    <cellStyle name="_Estimación Costes_Maggi Flowchart 2009 2108_OOH RGS 2010" xfId="2000"/>
    <cellStyle name="_Estimación Costes_Maggi Flowchart 2009 2108_PRESS_Bistroff_2011_DK" xfId="2001"/>
    <cellStyle name="_Estimación Costes_Maggi Flowchart 2009 2108_Pro Plan Glossy Print 2010 01.02" xfId="2002"/>
    <cellStyle name="_Estimación Costes_Maggi Flowchart 2009 2108_Purina One_Print Plan 2010 21.01.2010" xfId="2003"/>
    <cellStyle name="_Estimación Costes_Maggi Flowchart 2009 2108_RGS tablets 2009 Flowchart 04.12.2009" xfId="2004"/>
    <cellStyle name="_Estimación Costes_Maggi Flowchart 2009 2108_RGS tablets 2009 Flowchart 28.10.2009 option B" xfId="2005"/>
    <cellStyle name="_Estimación Costes_Maggi Flowchart 2009 2108_RGS tablets 2010 Flowchart 30.12.2009 option_1" xfId="2006"/>
    <cellStyle name="_Estimación Costes_Maggi Flowchart 2009 2108_RGS tablets 2H new price" xfId="2007"/>
    <cellStyle name="_Estimación Costes_Maggi Flowchart 2009 2108_RGS tablets 2H new price 08 09 09" xfId="2008"/>
    <cellStyle name="_Estimación Costes_Maggi Flowchart 2009 2108_RGS tablets 2H new price 08 09 09_Bon Pari 2010 Flowchart 17.06.10 Reg TV 10 mio" xfId="2009"/>
    <cellStyle name="_Estimación Costes_Maggi Flowchart 2009 2108_RGS tablets 2H new price 08 09 09_CE Kosmostars STS_28.09.2010" xfId="2010"/>
    <cellStyle name="_Estimación Costes_Maggi Flowchart 2009 2108_RGS tablets 2H new price 08 09 09_CPW Flowchart 02.07.2010_to be conf" xfId="2011"/>
    <cellStyle name="_Estimación Costes_Maggi Flowchart 2009 2108_RGS tablets 2H new price 08 09 09_Fitness OOH_sept_16.07" xfId="2012"/>
    <cellStyle name="_Estimación Costes_Maggi Flowchart 2009 2108_RGS tablets 2H new price 08 09 09_NIC 2010 Flowchart 04.03.10" xfId="2013"/>
    <cellStyle name="_Estimación Costes_Maggi Flowchart 2009 2108_RGS tablets 2H new price 08 09 09_NIC 2010 Flowchart 10.03.10" xfId="2014"/>
    <cellStyle name="_Estimación Costes_Maggi Flowchart 2009 2108_RGS tablets 2H new price 08 09 09_NIC 2010 Flowchart 17.03.10" xfId="2015"/>
    <cellStyle name="_Estimación Costes_Maggi Flowchart 2009 2108_RGS tablets 2H new price 08 09 09_NIC Impulse 2010 Flowchart 04.02.2010" xfId="2016"/>
    <cellStyle name="_Estimación Costes_Maggi Flowchart 2009 2108_RGS tablets 2H new price 08 09 09_NIC Impulse 2010 Flowchart 27.01.2010" xfId="2017"/>
    <cellStyle name="_Estimación Costes_Maggi Flowchart 2009 2108_RGS tablets 2H new price_Bon Pari 2010 Flowchart 17.06.10 Reg TV 10 mio" xfId="2018"/>
    <cellStyle name="_Estimación Costes_Maggi Flowchart 2009 2108_RGS tablets 2H new price_CE Kosmostars STS_28.09.2010" xfId="2019"/>
    <cellStyle name="_Estimación Costes_Maggi Flowchart 2009 2108_RGS tablets 2H new price_CPW Flowchart 02.07.2010_to be conf" xfId="2020"/>
    <cellStyle name="_Estimación Costes_Maggi Flowchart 2009 2108_RGS tablets 2H new price_Fitness OOH_sept_16.07" xfId="2021"/>
    <cellStyle name="_Estimación Costes_Maggi Flowchart 2009 2108_RGS tablets 2H new price_NIC 2010 Flowchart 04.03.10" xfId="2022"/>
    <cellStyle name="_Estimación Costes_Maggi Flowchart 2009 2108_RGS tablets 2H new price_NIC 2010 Flowchart 10.03.10" xfId="2023"/>
    <cellStyle name="_Estimación Costes_Maggi Flowchart 2009 2108_RGS tablets 2H new price_NIC 2010 Flowchart 17.03.10" xfId="2024"/>
    <cellStyle name="_Estimación Costes_Maggi Flowchart 2009 2108_RGS tablets 2H new price_NIC Impulse 2010 Flowchart 04.02.2010" xfId="2025"/>
    <cellStyle name="_Estimación Costes_Maggi Flowchart 2009 2108_RGS tablets 2H new price_NIC Impulse 2010 Flowchart 27.01.2010" xfId="2026"/>
    <cellStyle name="_Estimación Costes_Min Budget" xfId="2027"/>
    <cellStyle name="_Estimación Costes_Min Budget 2" xfId="2028"/>
    <cellStyle name="_Estimación Costes_Min Budget_Bistroff 2011_18.11.2011" xfId="2029"/>
    <cellStyle name="_Estimación Costes_Min Budget_Bistroff 2011_28.12.2011" xfId="2030"/>
    <cellStyle name="_Estimación Costes_Min Budget_Bistroff 2011_6.12.2011" xfId="2031"/>
    <cellStyle name="_Estimación Costes_Min Budget_Bistroff 2011_6.12.2011_1" xfId="2032"/>
    <cellStyle name="_Estimación Costes_Min Budget_Fitness OOH_sept_3.08" xfId="2033"/>
    <cellStyle name="_Estimación Costes_Min Budget_Maggi 2011_01.02.2011" xfId="2034"/>
    <cellStyle name="_Estimación Costes_Min.Budget+20mln" xfId="2035"/>
    <cellStyle name="_Estimación Costes_Min.Budget+20mln 2" xfId="2036"/>
    <cellStyle name="_Estimación Costes_Min.Budget+20mln_Bistroff 2011_18.11.2011" xfId="2037"/>
    <cellStyle name="_Estimación Costes_Min.Budget+20mln_Bistroff 2011_28.12.2011" xfId="2038"/>
    <cellStyle name="_Estimación Costes_Min.Budget+20mln_Bistroff 2011_6.12.2011" xfId="2039"/>
    <cellStyle name="_Estimación Costes_Min.Budget+20mln_Bistroff 2011_6.12.2011_1" xfId="2040"/>
    <cellStyle name="_Estimación Costes_Min.Budget+20mln_Fitness OOH_sept_3.08" xfId="2041"/>
    <cellStyle name="_Estimación Costes_Min.Budget+20mln_Maggi 2011_01.02.2011" xfId="2042"/>
    <cellStyle name="_FH06 Budget Tracker.xls 21.10.05" xfId="2043"/>
    <cellStyle name="_FH06 Budget Tracker.xls 21.10.05 2" xfId="2044"/>
    <cellStyle name="_x0012__Fitness OOH_sept_3.08" xfId="2045"/>
    <cellStyle name="_Flowchart 2008_06.06.08" xfId="2046"/>
    <cellStyle name="_Flowchart Reg. brands 2008_06.06.08" xfId="2047"/>
    <cellStyle name="_FlyCards_Plan_Camay_Dec`07" xfId="2048"/>
    <cellStyle name="_France Billboard Guarantees Electrolux" xfId="2049"/>
    <cellStyle name="_France Billboard Guarantees Electrolux 2" xfId="2050"/>
    <cellStyle name="_France Billboard Guarantees Electrolux_Maggi Flowchart 2009 2108" xfId="2051"/>
    <cellStyle name="_France Billboard Guarantees Electrolux_Maggi Flowchart 2009 2108 2" xfId="2052"/>
    <cellStyle name="_France Billboard Guarantees Electrolux_Maggi Flowchart 2009 2108_~0987334" xfId="2053"/>
    <cellStyle name="_France Billboard Guarantees Electrolux_Maggi Flowchart 2009 2108_~6653562" xfId="2054"/>
    <cellStyle name="_France Billboard Guarantees Electrolux_Maggi Flowchart 2009 2108_~8013646" xfId="2055"/>
    <cellStyle name="_France Billboard Guarantees Electrolux_Maggi Flowchart 2009 2108_2010 Flowchart 18.11.2009" xfId="2056"/>
    <cellStyle name="_France Billboard Guarantees Electrolux_Maggi Flowchart 2009 2108_Bistroff 2010_print plan_08.06.2010" xfId="2057"/>
    <cellStyle name="_France Billboard Guarantees Electrolux_Maggi Flowchart 2009 2108_Bistroff 2011_18.11.2011" xfId="2058"/>
    <cellStyle name="_France Billboard Guarantees Electrolux_Maggi Flowchart 2009 2108_Bistroff 2011_28.12.2011" xfId="2059"/>
    <cellStyle name="_France Billboard Guarantees Electrolux_Maggi Flowchart 2009 2108_Bistroff 2011_6.12.2011" xfId="2060"/>
    <cellStyle name="_France Billboard Guarantees Electrolux_Maggi Flowchart 2009 2108_Bistroff 2011_6.12.2011_1" xfId="2061"/>
    <cellStyle name="_France Billboard Guarantees Electrolux_Maggi Flowchart 2009 2108_Bistroff WEB to be updated for oct-nov 2010" xfId="2062"/>
    <cellStyle name="_France Billboard Guarantees Electrolux_Maggi Flowchart 2009 2108_BISTROFF_BREBIOTIC INITIATIVE_AUG-SEPT 2010" xfId="2063"/>
    <cellStyle name="_France Billboard Guarantees Electrolux_Maggi Flowchart 2009 2108_BISTROFF_BREBIOTIC INITIATIVE_AUG-SEPT 2010_FINAL" xfId="2064"/>
    <cellStyle name="_France Billboard Guarantees Electrolux_Maggi Flowchart 2009 2108_BISTROFF_BREBIOTIC INITIATIVE_AUG-SEPT 2010_updated 16.06.2010" xfId="2065"/>
    <cellStyle name="_France Billboard Guarantees Electrolux_Maggi Flowchart 2009 2108_BISTROFF_BREBIOTIC INITIATIVE_PRINT_SEPT 2010" xfId="2066"/>
    <cellStyle name="_France Billboard Guarantees Electrolux_Maggi Flowchart 2009 2108_BISTROFF_BREBIOTIC INITIATIVE_TOPICS in SEGODNYA UTROM on NTV_SEPT 2010" xfId="2067"/>
    <cellStyle name="_France Billboard Guarantees Electrolux_Maggi Flowchart 2009 2108_BISTROFF_BREBIOTIC INITIATIVE_WEB PART-articles_AUG 2010" xfId="2068"/>
    <cellStyle name="_France Billboard Guarantees Electrolux_Maggi Flowchart 2009 2108_Bistroff_Flowchart_2010_02.08.2010_optional" xfId="2069"/>
    <cellStyle name="_France Billboard Guarantees Electrolux_Maggi Flowchart 2009 2108_Bistroff_Flowchart_2010_22.07.2010" xfId="2070"/>
    <cellStyle name="_France Billboard Guarantees Electrolux_Maggi Flowchart 2009 2108_Bistroff_Flowchart_2010_24.06.2010_to be conf" xfId="2071"/>
    <cellStyle name="_France Billboard Guarantees Electrolux_Maggi Flowchart 2009 2108_Bistroff_Flowchart_2010_30.07.2010_optional" xfId="2072"/>
    <cellStyle name="_France Billboard Guarantees Electrolux_Maggi Flowchart 2009 2108_Bistrov_WEB" xfId="2073"/>
    <cellStyle name="_France Billboard Guarantees Electrolux_Maggi Flowchart 2009 2108_Bistrov_WEB_rev2" xfId="2074"/>
    <cellStyle name="_France Billboard Guarantees Electrolux_Maggi Flowchart 2009 2108_Book3" xfId="2075"/>
    <cellStyle name="_France Billboard Guarantees Electrolux_Maggi Flowchart 2009 2108_Catfood 2010 Flowchart 18.11.2009" xfId="2076"/>
    <cellStyle name="_France Billboard Guarantees Electrolux_Maggi Flowchart 2009 2108_CE Kosmostars STS_28.09.2010" xfId="2077"/>
    <cellStyle name="_France Billboard Guarantees Electrolux_Maggi Flowchart 2009 2108_CPP Nestle tablets 2010 est. 13 11 09" xfId="2078"/>
    <cellStyle name="_France Billboard Guarantees Electrolux_Maggi Flowchart 2009 2108_CPW Flowchart 02.07.2010_to be conf" xfId="2079"/>
    <cellStyle name="_France Billboard Guarantees Electrolux_Maggi Flowchart 2009 2108_Current_ext" xfId="2080"/>
    <cellStyle name="_France Billboard Guarantees Electrolux_Maggi Flowchart 2009 2108_dealines" xfId="2081"/>
    <cellStyle name="_France Billboard Guarantees Electrolux_Maggi Flowchart 2009 2108_Fitness OOH_sept_23.06" xfId="2082"/>
    <cellStyle name="_France Billboard Guarantees Electrolux_Maggi Flowchart 2009 2108_Fitness OOH_sept_3.08" xfId="2083"/>
    <cellStyle name="_France Billboard Guarantees Electrolux_Maggi Flowchart 2009 2108_Gold_Просчет размещения в прессе_2010_01_22 (from buying)" xfId="2084"/>
    <cellStyle name="_France Billboard Guarantees Electrolux_Maggi Flowchart 2009 2108_list for Gourmet_Diana" xfId="2085"/>
    <cellStyle name="_France Billboard Guarantees Electrolux_Maggi Flowchart 2009 2108_Maggi 2010 10.09.2010" xfId="2086"/>
    <cellStyle name="_France Billboard Guarantees Electrolux_Maggi Flowchart 2009 2108_Maggi 2010 17.11.2010_1" xfId="2087"/>
    <cellStyle name="_France Billboard Guarantees Electrolux_Maggi Flowchart 2009 2108_Maggi 2010 18.08.2010" xfId="2088"/>
    <cellStyle name="_France Billboard Guarantees Electrolux_Maggi Flowchart 2009 2108_Maggi 2010 2.07.2010" xfId="2089"/>
    <cellStyle name="_France Billboard Guarantees Electrolux_Maggi Flowchart 2009 2108_Maggi 2010 27.09.2010" xfId="2090"/>
    <cellStyle name="_France Billboard Guarantees Electrolux_Maggi Flowchart 2009 2108_Maggi 2011_01.02.2011" xfId="2091"/>
    <cellStyle name="_France Billboard Guarantees Electrolux_Maggi Flowchart 2009 2108_maggi comparison" xfId="2092"/>
    <cellStyle name="_France Billboard Guarantees Electrolux_Maggi Flowchart 2009 2108_Maggi current print plan 2010 + add sampling for autumn" xfId="2093"/>
    <cellStyle name="_France Billboard Guarantees Electrolux_Maggi Flowchart 2009 2108_Nescafe Classic Flowchart 2009 181209" xfId="2094"/>
    <cellStyle name="_France Billboard Guarantees Electrolux_Maggi Flowchart 2009 2108_Nescafe Classic Flowchart 2009 181209_Nescafe Gold 2010 Flowchart_31 05 2010_" xfId="2095"/>
    <cellStyle name="_France Billboard Guarantees Electrolux_Maggi Flowchart 2009 2108_Nescafe Gold &amp; Green Blend 190210" xfId="2096"/>
    <cellStyle name="_France Billboard Guarantees Electrolux_Maggi Flowchart 2009 2108_Nescafe Gold 2010 Flowchart_01 03 2010" xfId="2097"/>
    <cellStyle name="_France Billboard Guarantees Electrolux_Maggi Flowchart 2009 2108_Nescafe Gold 2010 Flowchart_02 02 2010" xfId="2098"/>
    <cellStyle name="_France Billboard Guarantees Electrolux_Maggi Flowchart 2009 2108_Nescafe Gold 2010 Flowchart_09 02 2010" xfId="2099"/>
    <cellStyle name="_France Billboard Guarantees Electrolux_Maggi Flowchart 2009 2108_Nescafe Gold 2010 Flowchart_17 02 2010" xfId="2100"/>
    <cellStyle name="_France Billboard Guarantees Electrolux_Maggi Flowchart 2009 2108_Nescafe Gold 2010 Flowchart_19 02 2010" xfId="2101"/>
    <cellStyle name="_France Billboard Guarantees Electrolux_Maggi Flowchart 2009 2108_Nescafe Gold 2010 Flowchart_20 01 2010" xfId="2102"/>
    <cellStyle name="_France Billboard Guarantees Electrolux_Maggi Flowchart 2009 2108_Nescafe Gold 2010 Flowchart_22 01 2010" xfId="2103"/>
    <cellStyle name="_France Billboard Guarantees Electrolux_Maggi Flowchart 2009 2108_Nescafe Gold 2010 Flowchart_24 02 2010" xfId="2104"/>
    <cellStyle name="_France Billboard Guarantees Electrolux_Maggi Flowchart 2009 2108_Nescafe Gold 2010 Flowchart_25 02 2010" xfId="2105"/>
    <cellStyle name="_France Billboard Guarantees Electrolux_Maggi Flowchart 2009 2108_Nescafe Gold 2010 Flowchart_29 12 2009_FOR TV BUYING" xfId="2106"/>
    <cellStyle name="_France Billboard Guarantees Electrolux_Maggi Flowchart 2009 2108_Nescafe Gold 2010 Flowchart_31 05 2010_" xfId="2107"/>
    <cellStyle name="_France Billboard Guarantees Electrolux_Maggi Flowchart 2009 2108_Nescafe Gold Flowchart 2009 200110" xfId="2108"/>
    <cellStyle name="_France Billboard Guarantees Electrolux_Maggi Flowchart 2009 2108_Nescafe Gold Flowchart 2009 200110_Nescafe Gold 2010 Flowchart_31 05 2010_" xfId="2109"/>
    <cellStyle name="_France Billboard Guarantees Electrolux_Maggi Flowchart 2009 2108_Nescafe Gold Flowchart 2009 241209" xfId="2110"/>
    <cellStyle name="_France Billboard Guarantees Electrolux_Maggi Flowchart 2009 2108_Nescafe Gold Flowchart 2009 241209_Nescafe Gold 2010 Flowchart_31 05 2010_" xfId="2111"/>
    <cellStyle name="_France Billboard Guarantees Electrolux_Maggi Flowchart 2009 2108_Nestle tablets 2010 Flowchart 18.11.2009 5 citiesTV+15 citiesOOH" xfId="2112"/>
    <cellStyle name="_France Billboard Guarantees Electrolux_Maggi Flowchart 2009 2108_Nestle tablets 2010 Flowchart 18.11.2009 7 citiesTV+15 citiesOOH v1" xfId="2113"/>
    <cellStyle name="_France Billboard Guarantees Electrolux_Maggi Flowchart 2009 2108_New template print plan" xfId="2114"/>
    <cellStyle name="_France Billboard Guarantees Electrolux_Maggi Flowchart 2009 2108_New template print plan_2010_02_08" xfId="2115"/>
    <cellStyle name="_France Billboard Guarantees Electrolux_Maggi Flowchart 2009 2108_New template print plan_2010_02_08_Nescafe Gold 2010 Flowchart_31 05 2010_" xfId="2116"/>
    <cellStyle name="_France Billboard Guarantees Electrolux_Maggi Flowchart 2009 2108_New template print plan_Nescafe Gold 2010 Flowchart_31 05 2010_" xfId="2117"/>
    <cellStyle name="_France Billboard Guarantees Electrolux_Maggi Flowchart 2009 2108_OOH RGS 2010" xfId="2118"/>
    <cellStyle name="_France Billboard Guarantees Electrolux_Maggi Flowchart 2009 2108_PRESS_Bistroff_2011_DK" xfId="2119"/>
    <cellStyle name="_France Billboard Guarantees Electrolux_Maggi Flowchart 2009 2108_Pro Plan Glossy Print 2010 01.02" xfId="2120"/>
    <cellStyle name="_France Billboard Guarantees Electrolux_Maggi Flowchart 2009 2108_Purina One_Print Plan 2010 21.01.2010" xfId="2121"/>
    <cellStyle name="_France Billboard Guarantees Electrolux_Maggi Flowchart 2009 2108_RGS tablets 2009 Flowchart 04.12.2009" xfId="2122"/>
    <cellStyle name="_France Billboard Guarantees Electrolux_Maggi Flowchart 2009 2108_RGS tablets 2009 Flowchart 28.10.2009 option B" xfId="2123"/>
    <cellStyle name="_France Billboard Guarantees Electrolux_Maggi Flowchart 2009 2108_RGS tablets 2010 Flowchart 30.12.2009 option_1" xfId="2124"/>
    <cellStyle name="_France Billboard Guarantees Electrolux_Maggi Flowchart 2009 2108_RGS tablets 2H new price" xfId="2125"/>
    <cellStyle name="_France Billboard Guarantees Electrolux_Maggi Flowchart 2009 2108_RGS tablets 2H new price 08 09 09" xfId="2126"/>
    <cellStyle name="_France Billboard Guarantees Electrolux_Maggi Flowchart 2009 2108_RGS tablets 2H new price 08 09 09_Bon Pari 2010 Flowchart 17.06.10 Reg TV 10 mio" xfId="2127"/>
    <cellStyle name="_France Billboard Guarantees Electrolux_Maggi Flowchart 2009 2108_RGS tablets 2H new price 08 09 09_CE Kosmostars STS_28.09.2010" xfId="2128"/>
    <cellStyle name="_France Billboard Guarantees Electrolux_Maggi Flowchart 2009 2108_RGS tablets 2H new price 08 09 09_CPW Flowchart 02.07.2010_to be conf" xfId="2129"/>
    <cellStyle name="_France Billboard Guarantees Electrolux_Maggi Flowchart 2009 2108_RGS tablets 2H new price 08 09 09_Fitness OOH_sept_16.07" xfId="2130"/>
    <cellStyle name="_France Billboard Guarantees Electrolux_Maggi Flowchart 2009 2108_RGS tablets 2H new price 08 09 09_NIC 2010 Flowchart 04.03.10" xfId="2131"/>
    <cellStyle name="_France Billboard Guarantees Electrolux_Maggi Flowchart 2009 2108_RGS tablets 2H new price 08 09 09_NIC 2010 Flowchart 10.03.10" xfId="2132"/>
    <cellStyle name="_France Billboard Guarantees Electrolux_Maggi Flowchart 2009 2108_RGS tablets 2H new price 08 09 09_NIC 2010 Flowchart 17.03.10" xfId="2133"/>
    <cellStyle name="_France Billboard Guarantees Electrolux_Maggi Flowchart 2009 2108_RGS tablets 2H new price 08 09 09_NIC Impulse 2010 Flowchart 04.02.2010" xfId="2134"/>
    <cellStyle name="_France Billboard Guarantees Electrolux_Maggi Flowchart 2009 2108_RGS tablets 2H new price 08 09 09_NIC Impulse 2010 Flowchart 27.01.2010" xfId="2135"/>
    <cellStyle name="_France Billboard Guarantees Electrolux_Maggi Flowchart 2009 2108_RGS tablets 2H new price_Bon Pari 2010 Flowchart 17.06.10 Reg TV 10 mio" xfId="2136"/>
    <cellStyle name="_France Billboard Guarantees Electrolux_Maggi Flowchart 2009 2108_RGS tablets 2H new price_CE Kosmostars STS_28.09.2010" xfId="2137"/>
    <cellStyle name="_France Billboard Guarantees Electrolux_Maggi Flowchart 2009 2108_RGS tablets 2H new price_CPW Flowchart 02.07.2010_to be conf" xfId="2138"/>
    <cellStyle name="_France Billboard Guarantees Electrolux_Maggi Flowchart 2009 2108_RGS tablets 2H new price_Fitness OOH_sept_16.07" xfId="2139"/>
    <cellStyle name="_France Billboard Guarantees Electrolux_Maggi Flowchart 2009 2108_RGS tablets 2H new price_NIC 2010 Flowchart 04.03.10" xfId="2140"/>
    <cellStyle name="_France Billboard Guarantees Electrolux_Maggi Flowchart 2009 2108_RGS tablets 2H new price_NIC 2010 Flowchart 10.03.10" xfId="2141"/>
    <cellStyle name="_France Billboard Guarantees Electrolux_Maggi Flowchart 2009 2108_RGS tablets 2H new price_NIC 2010 Flowchart 17.03.10" xfId="2142"/>
    <cellStyle name="_France Billboard Guarantees Electrolux_Maggi Flowchart 2009 2108_RGS tablets 2H new price_NIC Impulse 2010 Flowchart 04.02.2010" xfId="2143"/>
    <cellStyle name="_France Billboard Guarantees Electrolux_Maggi Flowchart 2009 2108_RGS tablets 2H new price_NIC Impulse 2010 Flowchart 27.01.2010" xfId="2144"/>
    <cellStyle name="_France Billboard Guarantees Electrolux_Min Budget" xfId="2145"/>
    <cellStyle name="_France Billboard Guarantees Electrolux_Min Budget 2" xfId="2146"/>
    <cellStyle name="_France Billboard Guarantees Electrolux_Min Budget_Bistroff 2011_18.11.2011" xfId="2147"/>
    <cellStyle name="_France Billboard Guarantees Electrolux_Min Budget_Bistroff 2011_28.12.2011" xfId="2148"/>
    <cellStyle name="_France Billboard Guarantees Electrolux_Min Budget_Bistroff 2011_6.12.2011" xfId="2149"/>
    <cellStyle name="_France Billboard Guarantees Electrolux_Min Budget_Bistroff 2011_6.12.2011_1" xfId="2150"/>
    <cellStyle name="_France Billboard Guarantees Electrolux_Min Budget_Fitness OOH_sept_3.08" xfId="2151"/>
    <cellStyle name="_France Billboard Guarantees Electrolux_Min Budget_Maggi 2011_01.02.2011" xfId="2152"/>
    <cellStyle name="_France Billboard Guarantees Electrolux_Min.Budget+20mln" xfId="2153"/>
    <cellStyle name="_France Billboard Guarantees Electrolux_Min.Budget+20mln 2" xfId="2154"/>
    <cellStyle name="_France Billboard Guarantees Electrolux_Min.Budget+20mln_Bistroff 2011_18.11.2011" xfId="2155"/>
    <cellStyle name="_France Billboard Guarantees Electrolux_Min.Budget+20mln_Bistroff 2011_28.12.2011" xfId="2156"/>
    <cellStyle name="_France Billboard Guarantees Electrolux_Min.Budget+20mln_Bistroff 2011_6.12.2011" xfId="2157"/>
    <cellStyle name="_France Billboard Guarantees Electrolux_Min.Budget+20mln_Bistroff 2011_6.12.2011_1" xfId="2158"/>
    <cellStyle name="_France Billboard Guarantees Electrolux_Min.Budget+20mln_Fitness OOH_sept_3.08" xfId="2159"/>
    <cellStyle name="_France Billboard Guarantees Electrolux_Min.Budget+20mln_Maggi 2011_01.02.2011" xfId="2160"/>
    <cellStyle name="_France Press Guarantees Electrolux" xfId="2161"/>
    <cellStyle name="_France Press Guarantees Electrolux 2" xfId="2162"/>
    <cellStyle name="_France Press Guarantees Electrolux_Maggi Flowchart 2009 2108" xfId="2163"/>
    <cellStyle name="_France Press Guarantees Electrolux_Maggi Flowchart 2009 2108 2" xfId="2164"/>
    <cellStyle name="_France Press Guarantees Electrolux_Maggi Flowchart 2009 2108_~0987334" xfId="2165"/>
    <cellStyle name="_France Press Guarantees Electrolux_Maggi Flowchart 2009 2108_~6653562" xfId="2166"/>
    <cellStyle name="_France Press Guarantees Electrolux_Maggi Flowchart 2009 2108_~8013646" xfId="2167"/>
    <cellStyle name="_France Press Guarantees Electrolux_Maggi Flowchart 2009 2108_2010 Flowchart 18.11.2009" xfId="2168"/>
    <cellStyle name="_France Press Guarantees Electrolux_Maggi Flowchart 2009 2108_Bistroff 2010_print plan_08.06.2010" xfId="2169"/>
    <cellStyle name="_France Press Guarantees Electrolux_Maggi Flowchart 2009 2108_Bistroff 2011_18.11.2011" xfId="2170"/>
    <cellStyle name="_France Press Guarantees Electrolux_Maggi Flowchart 2009 2108_Bistroff 2011_28.12.2011" xfId="2171"/>
    <cellStyle name="_France Press Guarantees Electrolux_Maggi Flowchart 2009 2108_Bistroff 2011_6.12.2011" xfId="2172"/>
    <cellStyle name="_France Press Guarantees Electrolux_Maggi Flowchart 2009 2108_Bistroff 2011_6.12.2011_1" xfId="2173"/>
    <cellStyle name="_France Press Guarantees Electrolux_Maggi Flowchart 2009 2108_Bistroff WEB to be updated for oct-nov 2010" xfId="2174"/>
    <cellStyle name="_France Press Guarantees Electrolux_Maggi Flowchart 2009 2108_BISTROFF_BREBIOTIC INITIATIVE_AUG-SEPT 2010" xfId="2175"/>
    <cellStyle name="_France Press Guarantees Electrolux_Maggi Flowchart 2009 2108_BISTROFF_BREBIOTIC INITIATIVE_AUG-SEPT 2010_FINAL" xfId="2176"/>
    <cellStyle name="_France Press Guarantees Electrolux_Maggi Flowchart 2009 2108_BISTROFF_BREBIOTIC INITIATIVE_AUG-SEPT 2010_updated 16.06.2010" xfId="2177"/>
    <cellStyle name="_France Press Guarantees Electrolux_Maggi Flowchart 2009 2108_BISTROFF_BREBIOTIC INITIATIVE_PRINT_SEPT 2010" xfId="2178"/>
    <cellStyle name="_France Press Guarantees Electrolux_Maggi Flowchart 2009 2108_BISTROFF_BREBIOTIC INITIATIVE_TOPICS in SEGODNYA UTROM on NTV_SEPT 2010" xfId="2179"/>
    <cellStyle name="_France Press Guarantees Electrolux_Maggi Flowchart 2009 2108_BISTROFF_BREBIOTIC INITIATIVE_WEB PART-articles_AUG 2010" xfId="2180"/>
    <cellStyle name="_France Press Guarantees Electrolux_Maggi Flowchart 2009 2108_Bistroff_Flowchart_2010_02.08.2010_optional" xfId="2181"/>
    <cellStyle name="_France Press Guarantees Electrolux_Maggi Flowchart 2009 2108_Bistroff_Flowchart_2010_22.07.2010" xfId="2182"/>
    <cellStyle name="_France Press Guarantees Electrolux_Maggi Flowchart 2009 2108_Bistroff_Flowchart_2010_24.06.2010_to be conf" xfId="2183"/>
    <cellStyle name="_France Press Guarantees Electrolux_Maggi Flowchart 2009 2108_Bistroff_Flowchart_2010_30.07.2010_optional" xfId="2184"/>
    <cellStyle name="_France Press Guarantees Electrolux_Maggi Flowchart 2009 2108_Bistrov_WEB" xfId="2185"/>
    <cellStyle name="_France Press Guarantees Electrolux_Maggi Flowchart 2009 2108_Bistrov_WEB_rev2" xfId="2186"/>
    <cellStyle name="_France Press Guarantees Electrolux_Maggi Flowchart 2009 2108_Book3" xfId="2187"/>
    <cellStyle name="_France Press Guarantees Electrolux_Maggi Flowchart 2009 2108_Catfood 2010 Flowchart 18.11.2009" xfId="2188"/>
    <cellStyle name="_France Press Guarantees Electrolux_Maggi Flowchart 2009 2108_CE Kosmostars STS_28.09.2010" xfId="2189"/>
    <cellStyle name="_France Press Guarantees Electrolux_Maggi Flowchart 2009 2108_CPP Nestle tablets 2010 est. 13 11 09" xfId="2190"/>
    <cellStyle name="_France Press Guarantees Electrolux_Maggi Flowchart 2009 2108_CPW Flowchart 02.07.2010_to be conf" xfId="2191"/>
    <cellStyle name="_France Press Guarantees Electrolux_Maggi Flowchart 2009 2108_Current_ext" xfId="2192"/>
    <cellStyle name="_France Press Guarantees Electrolux_Maggi Flowchart 2009 2108_dealines" xfId="2193"/>
    <cellStyle name="_France Press Guarantees Electrolux_Maggi Flowchart 2009 2108_Fitness OOH_sept_23.06" xfId="2194"/>
    <cellStyle name="_France Press Guarantees Electrolux_Maggi Flowchart 2009 2108_Fitness OOH_sept_3.08" xfId="2195"/>
    <cellStyle name="_France Press Guarantees Electrolux_Maggi Flowchart 2009 2108_Gold_Просчет размещения в прессе_2010_01_22 (from buying)" xfId="2196"/>
    <cellStyle name="_France Press Guarantees Electrolux_Maggi Flowchart 2009 2108_list for Gourmet_Diana" xfId="2197"/>
    <cellStyle name="_France Press Guarantees Electrolux_Maggi Flowchart 2009 2108_Maggi 2010 10.09.2010" xfId="2198"/>
    <cellStyle name="_France Press Guarantees Electrolux_Maggi Flowchart 2009 2108_Maggi 2010 17.11.2010_1" xfId="2199"/>
    <cellStyle name="_France Press Guarantees Electrolux_Maggi Flowchart 2009 2108_Maggi 2010 18.08.2010" xfId="2200"/>
    <cellStyle name="_France Press Guarantees Electrolux_Maggi Flowchart 2009 2108_Maggi 2010 2.07.2010" xfId="2201"/>
    <cellStyle name="_France Press Guarantees Electrolux_Maggi Flowchart 2009 2108_Maggi 2010 27.09.2010" xfId="2202"/>
    <cellStyle name="_France Press Guarantees Electrolux_Maggi Flowchart 2009 2108_Maggi 2011_01.02.2011" xfId="2203"/>
    <cellStyle name="_France Press Guarantees Electrolux_Maggi Flowchart 2009 2108_maggi comparison" xfId="2204"/>
    <cellStyle name="_France Press Guarantees Electrolux_Maggi Flowchart 2009 2108_Maggi current print plan 2010 + add sampling for autumn" xfId="2205"/>
    <cellStyle name="_France Press Guarantees Electrolux_Maggi Flowchart 2009 2108_Nescafe Classic Flowchart 2009 181209" xfId="2206"/>
    <cellStyle name="_France Press Guarantees Electrolux_Maggi Flowchart 2009 2108_Nescafe Classic Flowchart 2009 181209_Nescafe Gold 2010 Flowchart_31 05 2010_" xfId="2207"/>
    <cellStyle name="_France Press Guarantees Electrolux_Maggi Flowchart 2009 2108_Nescafe Gold &amp; Green Blend 190210" xfId="2208"/>
    <cellStyle name="_France Press Guarantees Electrolux_Maggi Flowchart 2009 2108_Nescafe Gold 2010 Flowchart_01 03 2010" xfId="2209"/>
    <cellStyle name="_France Press Guarantees Electrolux_Maggi Flowchart 2009 2108_Nescafe Gold 2010 Flowchart_02 02 2010" xfId="2210"/>
    <cellStyle name="_France Press Guarantees Electrolux_Maggi Flowchart 2009 2108_Nescafe Gold 2010 Flowchart_09 02 2010" xfId="2211"/>
    <cellStyle name="_France Press Guarantees Electrolux_Maggi Flowchart 2009 2108_Nescafe Gold 2010 Flowchart_17 02 2010" xfId="2212"/>
    <cellStyle name="_France Press Guarantees Electrolux_Maggi Flowchart 2009 2108_Nescafe Gold 2010 Flowchart_19 02 2010" xfId="2213"/>
    <cellStyle name="_France Press Guarantees Electrolux_Maggi Flowchart 2009 2108_Nescafe Gold 2010 Flowchart_20 01 2010" xfId="2214"/>
    <cellStyle name="_France Press Guarantees Electrolux_Maggi Flowchart 2009 2108_Nescafe Gold 2010 Flowchart_22 01 2010" xfId="2215"/>
    <cellStyle name="_France Press Guarantees Electrolux_Maggi Flowchart 2009 2108_Nescafe Gold 2010 Flowchart_24 02 2010" xfId="2216"/>
    <cellStyle name="_France Press Guarantees Electrolux_Maggi Flowchart 2009 2108_Nescafe Gold 2010 Flowchart_25 02 2010" xfId="2217"/>
    <cellStyle name="_France Press Guarantees Electrolux_Maggi Flowchart 2009 2108_Nescafe Gold 2010 Flowchart_29 12 2009_FOR TV BUYING" xfId="2218"/>
    <cellStyle name="_France Press Guarantees Electrolux_Maggi Flowchart 2009 2108_Nescafe Gold 2010 Flowchart_31 05 2010_" xfId="2219"/>
    <cellStyle name="_France Press Guarantees Electrolux_Maggi Flowchart 2009 2108_Nescafe Gold Flowchart 2009 200110" xfId="2220"/>
    <cellStyle name="_France Press Guarantees Electrolux_Maggi Flowchart 2009 2108_Nescafe Gold Flowchart 2009 200110_Nescafe Gold 2010 Flowchart_31 05 2010_" xfId="2221"/>
    <cellStyle name="_France Press Guarantees Electrolux_Maggi Flowchart 2009 2108_Nescafe Gold Flowchart 2009 241209" xfId="2222"/>
    <cellStyle name="_France Press Guarantees Electrolux_Maggi Flowchart 2009 2108_Nescafe Gold Flowchart 2009 241209_Nescafe Gold 2010 Flowchart_31 05 2010_" xfId="2223"/>
    <cellStyle name="_France Press Guarantees Electrolux_Maggi Flowchart 2009 2108_Nestle tablets 2010 Flowchart 18.11.2009 5 citiesTV+15 citiesOOH" xfId="2224"/>
    <cellStyle name="_France Press Guarantees Electrolux_Maggi Flowchart 2009 2108_Nestle tablets 2010 Flowchart 18.11.2009 7 citiesTV+15 citiesOOH v1" xfId="2225"/>
    <cellStyle name="_France Press Guarantees Electrolux_Maggi Flowchart 2009 2108_New template print plan" xfId="2226"/>
    <cellStyle name="_France Press Guarantees Electrolux_Maggi Flowchart 2009 2108_New template print plan_2010_02_08" xfId="2227"/>
    <cellStyle name="_France Press Guarantees Electrolux_Maggi Flowchart 2009 2108_New template print plan_2010_02_08_Nescafe Gold 2010 Flowchart_31 05 2010_" xfId="2228"/>
    <cellStyle name="_France Press Guarantees Electrolux_Maggi Flowchart 2009 2108_New template print plan_Nescafe Gold 2010 Flowchart_31 05 2010_" xfId="2229"/>
    <cellStyle name="_France Press Guarantees Electrolux_Maggi Flowchart 2009 2108_OOH RGS 2010" xfId="2230"/>
    <cellStyle name="_France Press Guarantees Electrolux_Maggi Flowchart 2009 2108_PRESS_Bistroff_2011_DK" xfId="2231"/>
    <cellStyle name="_France Press Guarantees Electrolux_Maggi Flowchart 2009 2108_Pro Plan Glossy Print 2010 01.02" xfId="2232"/>
    <cellStyle name="_France Press Guarantees Electrolux_Maggi Flowchart 2009 2108_Purina One_Print Plan 2010 21.01.2010" xfId="2233"/>
    <cellStyle name="_France Press Guarantees Electrolux_Maggi Flowchart 2009 2108_RGS tablets 2009 Flowchart 04.12.2009" xfId="2234"/>
    <cellStyle name="_France Press Guarantees Electrolux_Maggi Flowchart 2009 2108_RGS tablets 2009 Flowchart 28.10.2009 option B" xfId="2235"/>
    <cellStyle name="_France Press Guarantees Electrolux_Maggi Flowchart 2009 2108_RGS tablets 2010 Flowchart 30.12.2009 option_1" xfId="2236"/>
    <cellStyle name="_France Press Guarantees Electrolux_Maggi Flowchart 2009 2108_RGS tablets 2H new price" xfId="2237"/>
    <cellStyle name="_France Press Guarantees Electrolux_Maggi Flowchart 2009 2108_RGS tablets 2H new price 08 09 09" xfId="2238"/>
    <cellStyle name="_France Press Guarantees Electrolux_Maggi Flowchart 2009 2108_RGS tablets 2H new price 08 09 09_Bon Pari 2010 Flowchart 17.06.10 Reg TV 10 mio" xfId="2239"/>
    <cellStyle name="_France Press Guarantees Electrolux_Maggi Flowchart 2009 2108_RGS tablets 2H new price 08 09 09_CE Kosmostars STS_28.09.2010" xfId="2240"/>
    <cellStyle name="_France Press Guarantees Electrolux_Maggi Flowchart 2009 2108_RGS tablets 2H new price 08 09 09_CPW Flowchart 02.07.2010_to be conf" xfId="2241"/>
    <cellStyle name="_France Press Guarantees Electrolux_Maggi Flowchart 2009 2108_RGS tablets 2H new price 08 09 09_Fitness OOH_sept_16.07" xfId="2242"/>
    <cellStyle name="_France Press Guarantees Electrolux_Maggi Flowchart 2009 2108_RGS tablets 2H new price 08 09 09_NIC 2010 Flowchart 04.03.10" xfId="2243"/>
    <cellStyle name="_France Press Guarantees Electrolux_Maggi Flowchart 2009 2108_RGS tablets 2H new price 08 09 09_NIC 2010 Flowchart 10.03.10" xfId="2244"/>
    <cellStyle name="_France Press Guarantees Electrolux_Maggi Flowchart 2009 2108_RGS tablets 2H new price 08 09 09_NIC 2010 Flowchart 17.03.10" xfId="2245"/>
    <cellStyle name="_France Press Guarantees Electrolux_Maggi Flowchart 2009 2108_RGS tablets 2H new price 08 09 09_NIC Impulse 2010 Flowchart 04.02.2010" xfId="2246"/>
    <cellStyle name="_France Press Guarantees Electrolux_Maggi Flowchart 2009 2108_RGS tablets 2H new price 08 09 09_NIC Impulse 2010 Flowchart 27.01.2010" xfId="2247"/>
    <cellStyle name="_France Press Guarantees Electrolux_Maggi Flowchart 2009 2108_RGS tablets 2H new price_Bon Pari 2010 Flowchart 17.06.10 Reg TV 10 mio" xfId="2248"/>
    <cellStyle name="_France Press Guarantees Electrolux_Maggi Flowchart 2009 2108_RGS tablets 2H new price_CE Kosmostars STS_28.09.2010" xfId="2249"/>
    <cellStyle name="_France Press Guarantees Electrolux_Maggi Flowchart 2009 2108_RGS tablets 2H new price_CPW Flowchart 02.07.2010_to be conf" xfId="2250"/>
    <cellStyle name="_France Press Guarantees Electrolux_Maggi Flowchart 2009 2108_RGS tablets 2H new price_Fitness OOH_sept_16.07" xfId="2251"/>
    <cellStyle name="_France Press Guarantees Electrolux_Maggi Flowchart 2009 2108_RGS tablets 2H new price_NIC 2010 Flowchart 04.03.10" xfId="2252"/>
    <cellStyle name="_France Press Guarantees Electrolux_Maggi Flowchart 2009 2108_RGS tablets 2H new price_NIC 2010 Flowchart 10.03.10" xfId="2253"/>
    <cellStyle name="_France Press Guarantees Electrolux_Maggi Flowchart 2009 2108_RGS tablets 2H new price_NIC 2010 Flowchart 17.03.10" xfId="2254"/>
    <cellStyle name="_France Press Guarantees Electrolux_Maggi Flowchart 2009 2108_RGS tablets 2H new price_NIC Impulse 2010 Flowchart 04.02.2010" xfId="2255"/>
    <cellStyle name="_France Press Guarantees Electrolux_Maggi Flowchart 2009 2108_RGS tablets 2H new price_NIC Impulse 2010 Flowchart 27.01.2010" xfId="2256"/>
    <cellStyle name="_France Press Guarantees Electrolux_Min Budget" xfId="2257"/>
    <cellStyle name="_France Press Guarantees Electrolux_Min Budget 2" xfId="2258"/>
    <cellStyle name="_France Press Guarantees Electrolux_Min Budget_Bistroff 2011_18.11.2011" xfId="2259"/>
    <cellStyle name="_France Press Guarantees Electrolux_Min Budget_Bistroff 2011_28.12.2011" xfId="2260"/>
    <cellStyle name="_France Press Guarantees Electrolux_Min Budget_Bistroff 2011_6.12.2011" xfId="2261"/>
    <cellStyle name="_France Press Guarantees Electrolux_Min Budget_Bistroff 2011_6.12.2011_1" xfId="2262"/>
    <cellStyle name="_France Press Guarantees Electrolux_Min Budget_Fitness OOH_sept_3.08" xfId="2263"/>
    <cellStyle name="_France Press Guarantees Electrolux_Min Budget_Maggi 2011_01.02.2011" xfId="2264"/>
    <cellStyle name="_France Press Guarantees Electrolux_Min.Budget+20mln" xfId="2265"/>
    <cellStyle name="_France Press Guarantees Electrolux_Min.Budget+20mln 2" xfId="2266"/>
    <cellStyle name="_France Press Guarantees Electrolux_Min.Budget+20mln_Bistroff 2011_18.11.2011" xfId="2267"/>
    <cellStyle name="_France Press Guarantees Electrolux_Min.Budget+20mln_Bistroff 2011_28.12.2011" xfId="2268"/>
    <cellStyle name="_France Press Guarantees Electrolux_Min.Budget+20mln_Bistroff 2011_6.12.2011" xfId="2269"/>
    <cellStyle name="_France Press Guarantees Electrolux_Min.Budget+20mln_Bistroff 2011_6.12.2011_1" xfId="2270"/>
    <cellStyle name="_France Press Guarantees Electrolux_Min.Budget+20mln_Fitness OOH_sept_3.08" xfId="2271"/>
    <cellStyle name="_France Press Guarantees Electrolux_Min.Budget+20mln_Maggi 2011_01.02.2011" xfId="2272"/>
    <cellStyle name="_France Q104 Rev1" xfId="2273"/>
    <cellStyle name="_France Q104 Rev1 2" xfId="2274"/>
    <cellStyle name="_France Q104 Rev1_~0987334" xfId="2275"/>
    <cellStyle name="_France Q104 Rev1_~1588565" xfId="2276"/>
    <cellStyle name="_France Q104 Rev1_~6653562" xfId="2277"/>
    <cellStyle name="_France Q104 Rev1_~8013646" xfId="2278"/>
    <cellStyle name="_France Q104 Rev1_2010 Flowchart 18.11.2009" xfId="2279"/>
    <cellStyle name="_France Q104 Rev1_Bistroff 2010_print plan_08.06.2010" xfId="2280"/>
    <cellStyle name="_France Q104 Rev1_Bistroff 2011_18.11.2011" xfId="2281"/>
    <cellStyle name="_France Q104 Rev1_Bistroff 2011_28.12.2011" xfId="2282"/>
    <cellStyle name="_France Q104 Rev1_Bistroff 2011_6.12.2011" xfId="2283"/>
    <cellStyle name="_France Q104 Rev1_Bistroff 2011_6.12.2011_1" xfId="2284"/>
    <cellStyle name="_France Q104 Rev1_Bistroff WEB to be updated for oct-nov 2010" xfId="2285"/>
    <cellStyle name="_France Q104 Rev1_BISTROFF_BREBIOTIC INITIATIVE_AUG-SEPT 2010" xfId="2286"/>
    <cellStyle name="_France Q104 Rev1_BISTROFF_BREBIOTIC INITIATIVE_AUG-SEPT 2010_FINAL" xfId="2287"/>
    <cellStyle name="_France Q104 Rev1_BISTROFF_BREBIOTIC INITIATIVE_AUG-SEPT 2010_updated 16.06.2010" xfId="2288"/>
    <cellStyle name="_France Q104 Rev1_BISTROFF_BREBIOTIC INITIATIVE_PRINT_SEPT 2010" xfId="2289"/>
    <cellStyle name="_France Q104 Rev1_BISTROFF_BREBIOTIC INITIATIVE_TOPICS in SEGODNYA UTROM on NTV_SEPT 2010" xfId="2290"/>
    <cellStyle name="_France Q104 Rev1_BISTROFF_BREBIOTIC INITIATIVE_WEB PART-articles_AUG 2010" xfId="2291"/>
    <cellStyle name="_France Q104 Rev1_Bistroff_Flowchart_2010_02.08.2010_optional" xfId="2292"/>
    <cellStyle name="_France Q104 Rev1_Bistroff_Flowchart_2010_22.07.2010" xfId="2293"/>
    <cellStyle name="_France Q104 Rev1_Bistroff_Flowchart_2010_24.06.2010_to be conf" xfId="2294"/>
    <cellStyle name="_France Q104 Rev1_Bistroff_Flowchart_2010_30.07.2010_optional" xfId="2295"/>
    <cellStyle name="_France Q104 Rev1_Bistrov_WEB" xfId="2296"/>
    <cellStyle name="_France Q104 Rev1_Bistrov_WEB_rev2" xfId="2297"/>
    <cellStyle name="_France Q104 Rev1_Catfood 2010 Flowchart 18.11.2009" xfId="2298"/>
    <cellStyle name="_France Q104 Rev1_Current_ext" xfId="2299"/>
    <cellStyle name="_France Q104 Rev1_dealines" xfId="2300"/>
    <cellStyle name="_France Q104 Rev1_Fitness OOH_sept_3.08" xfId="2301"/>
    <cellStyle name="_France Q104 Rev1_list for Gourmet_Diana" xfId="2302"/>
    <cellStyle name="_France Q104 Rev1_Maggi 2010 10.09.2010" xfId="2303"/>
    <cellStyle name="_France Q104 Rev1_Maggi 2010 17.11.2010_1" xfId="2304"/>
    <cellStyle name="_France Q104 Rev1_Maggi 2010 18.08.2010" xfId="2305"/>
    <cellStyle name="_France Q104 Rev1_Maggi 2010 2.07.2010" xfId="2306"/>
    <cellStyle name="_France Q104 Rev1_Maggi 2010 27.09.2010" xfId="2307"/>
    <cellStyle name="_France Q104 Rev1_Maggi 2011_01.02.2011" xfId="2308"/>
    <cellStyle name="_France Q104 Rev1_maggi comparison" xfId="2309"/>
    <cellStyle name="_France Q104 Rev1_Maggi current print plan 2010 + add sampling for autumn" xfId="2310"/>
    <cellStyle name="_France Q104 Rev1_Nescafe Gold 2010 Flowchart_31 05 2010_" xfId="2311"/>
    <cellStyle name="_France Q104 Rev1_Nestle tablets 2010 Flowchart 18.11.2009 5 citiesTV+15 citiesOOH" xfId="2312"/>
    <cellStyle name="_France Q104 Rev1_Nestle tablets 2010 Flowchart 18.11.2009 7 citiesTV+15 citiesOOH v1" xfId="2313"/>
    <cellStyle name="_France Q104 Rev1_OOH RGS 2010" xfId="2314"/>
    <cellStyle name="_France Q104 Rev1_PRESS_Bistroff_2011_DK" xfId="2315"/>
    <cellStyle name="_France Q104 Rev1_Pro Plan Glossy Print 2010 01.02" xfId="2316"/>
    <cellStyle name="_France Q104 Rev1_Pro Plan Glossy Print 2010 11.02" xfId="2317"/>
    <cellStyle name="_France Q104 Rev1_ProPlan FL Special print 2010 15.02.2010_2" xfId="2318"/>
    <cellStyle name="_France Q104 Rev1_Proplan_Internet mediaplan_2010_11.02" xfId="2319"/>
    <cellStyle name="_France Q104 Rev1_Purina One_Print Plan 2010 21.01.2010" xfId="2320"/>
    <cellStyle name="_France Q104 Rev1_Purina_Internet mediaplan_2010_09.12.09" xfId="2321"/>
    <cellStyle name="_France Q104 Rev1_Purina_Internet mediaplan_2010_09.12.09_Bon Pari 2010 Flowchart 17.06.10 Reg TV 10 mio" xfId="2322"/>
    <cellStyle name="_France Q104 Rev1_Purina_Internet mediaplan_2010_09.12.09_CE Kosmostars STS_28.09.2010" xfId="2323"/>
    <cellStyle name="_France Q104 Rev1_Purina_Internet mediaplan_2010_09.12.09_CPW Flowchart 02.07.2010_to be conf" xfId="2324"/>
    <cellStyle name="_France Q104 Rev1_Purina_Internet mediaplan_2010_09.12.09_Fitness OOH_sept_16.07" xfId="2325"/>
    <cellStyle name="_France Q104 Rev1_Purina_Internet mediaplan_2010_09.12.09_NIC 2010 Flowchart 04.03.10" xfId="2326"/>
    <cellStyle name="_France Q104 Rev1_Purina_Internet mediaplan_2010_09.12.09_NIC 2010 Flowchart 10.03.10" xfId="2327"/>
    <cellStyle name="_France Q104 Rev1_Purina_Internet mediaplan_2010_09.12.09_NIC 2010 Flowchart 17.03.10" xfId="2328"/>
    <cellStyle name="_France Q104 Rev1_Purina_Internet mediaplan_2010_09.12.09_NIC Impulse 2010 Flowchart 04.02.2010" xfId="2329"/>
    <cellStyle name="_France Q104 Rev1_Purina_Internet mediaplan_2010_09.12.09_NIC Impulse 2010 Flowchart 27.01.2010" xfId="2330"/>
    <cellStyle name="_France Q104 Rev1_Purina_Internet mediaplan_2010_7.02" xfId="2331"/>
    <cellStyle name="_France Q104 Rev1_RGS tablets 2009 Flowchart 04.12.2009" xfId="2332"/>
    <cellStyle name="_France Q104 Rev1_RGS tablets 2009 Flowchart 28.10.2009 option B" xfId="2333"/>
    <cellStyle name="_France Q104 Rev1_RGS tablets 2010 Flowchart 30.12.2009 option_1" xfId="2334"/>
    <cellStyle name="_France Q104 Rev1_RGS tablets 2H new price" xfId="2335"/>
    <cellStyle name="_France Q104 Rev1_RGS tablets 2H new price 08 09 09" xfId="2336"/>
    <cellStyle name="_France Q104 Rev1_RGS tablets 2H new price 08 09 09_Bon Pari 2010 Flowchart 17.06.10 Reg TV 10 mio" xfId="2337"/>
    <cellStyle name="_France Q104 Rev1_RGS tablets 2H new price 08 09 09_CE Kosmostars STS_28.09.2010" xfId="2338"/>
    <cellStyle name="_France Q104 Rev1_RGS tablets 2H new price 08 09 09_CPW Flowchart 02.07.2010_to be conf" xfId="2339"/>
    <cellStyle name="_France Q104 Rev1_RGS tablets 2H new price 08 09 09_Fitness OOH_sept_16.07" xfId="2340"/>
    <cellStyle name="_France Q104 Rev1_RGS tablets 2H new price 08 09 09_NIC 2010 Flowchart 04.03.10" xfId="2341"/>
    <cellStyle name="_France Q104 Rev1_RGS tablets 2H new price 08 09 09_NIC 2010 Flowchart 10.03.10" xfId="2342"/>
    <cellStyle name="_France Q104 Rev1_RGS tablets 2H new price 08 09 09_NIC 2010 Flowchart 17.03.10" xfId="2343"/>
    <cellStyle name="_France Q104 Rev1_RGS tablets 2H new price 08 09 09_NIC Impulse 2010 Flowchart 04.02.2010" xfId="2344"/>
    <cellStyle name="_France Q104 Rev1_RGS tablets 2H new price 08 09 09_NIC Impulse 2010 Flowchart 27.01.2010" xfId="2345"/>
    <cellStyle name="_France Q104 Rev1_RGS tablets 2H new price_Bon Pari 2010 Flowchart 17.06.10 Reg TV 10 mio" xfId="2346"/>
    <cellStyle name="_France Q104 Rev1_RGS tablets 2H new price_CE Kosmostars STS_28.09.2010" xfId="2347"/>
    <cellStyle name="_France Q104 Rev1_RGS tablets 2H new price_CPW Flowchart 02.07.2010_to be conf" xfId="2348"/>
    <cellStyle name="_France Q104 Rev1_RGS tablets 2H new price_Fitness OOH_sept_16.07" xfId="2349"/>
    <cellStyle name="_France Q104 Rev1_RGS tablets 2H new price_NIC 2010 Flowchart 04.03.10" xfId="2350"/>
    <cellStyle name="_France Q104 Rev1_RGS tablets 2H new price_NIC 2010 Flowchart 10.03.10" xfId="2351"/>
    <cellStyle name="_France Q104 Rev1_RGS tablets 2H new price_NIC 2010 Flowchart 17.03.10" xfId="2352"/>
    <cellStyle name="_France Q104 Rev1_RGS tablets 2H new price_NIC Impulse 2010 Flowchart 04.02.2010" xfId="2353"/>
    <cellStyle name="_France Q104 Rev1_RGS tablets 2H new price_NIC Impulse 2010 Flowchart 27.01.2010" xfId="2354"/>
    <cellStyle name="_France Q104 Rev1_TV_гиды цены" xfId="2355"/>
    <cellStyle name="_France Q104 Rev2" xfId="2356"/>
    <cellStyle name="_France Q104 Rev2 2" xfId="2357"/>
    <cellStyle name="_France Q104 Rev2_~0987334" xfId="2358"/>
    <cellStyle name="_France Q104 Rev2_~1588565" xfId="2359"/>
    <cellStyle name="_France Q104 Rev2_~6653562" xfId="2360"/>
    <cellStyle name="_France Q104 Rev2_~8013646" xfId="2361"/>
    <cellStyle name="_France Q104 Rev2_2010 Flowchart 18.11.2009" xfId="2362"/>
    <cellStyle name="_France Q104 Rev2_Bistroff 2010_print plan_08.06.2010" xfId="2363"/>
    <cellStyle name="_France Q104 Rev2_Bistroff 2011_18.11.2011" xfId="2364"/>
    <cellStyle name="_France Q104 Rev2_Bistroff 2011_28.12.2011" xfId="2365"/>
    <cellStyle name="_France Q104 Rev2_Bistroff 2011_6.12.2011" xfId="2366"/>
    <cellStyle name="_France Q104 Rev2_Bistroff 2011_6.12.2011_1" xfId="2367"/>
    <cellStyle name="_France Q104 Rev2_Bistroff WEB to be updated for oct-nov 2010" xfId="2368"/>
    <cellStyle name="_France Q104 Rev2_BISTROFF_BREBIOTIC INITIATIVE_AUG-SEPT 2010" xfId="2369"/>
    <cellStyle name="_France Q104 Rev2_BISTROFF_BREBIOTIC INITIATIVE_AUG-SEPT 2010_FINAL" xfId="2370"/>
    <cellStyle name="_France Q104 Rev2_BISTROFF_BREBIOTIC INITIATIVE_AUG-SEPT 2010_updated 16.06.2010" xfId="2371"/>
    <cellStyle name="_France Q104 Rev2_BISTROFF_BREBIOTIC INITIATIVE_PRINT_SEPT 2010" xfId="2372"/>
    <cellStyle name="_France Q104 Rev2_BISTROFF_BREBIOTIC INITIATIVE_TOPICS in SEGODNYA UTROM on NTV_SEPT 2010" xfId="2373"/>
    <cellStyle name="_France Q104 Rev2_BISTROFF_BREBIOTIC INITIATIVE_WEB PART-articles_AUG 2010" xfId="2374"/>
    <cellStyle name="_France Q104 Rev2_Bistroff_Flowchart_2010_02.08.2010_optional" xfId="2375"/>
    <cellStyle name="_France Q104 Rev2_Bistroff_Flowchart_2010_22.07.2010" xfId="2376"/>
    <cellStyle name="_France Q104 Rev2_Bistroff_Flowchart_2010_24.06.2010_to be conf" xfId="2377"/>
    <cellStyle name="_France Q104 Rev2_Bistroff_Flowchart_2010_30.07.2010_optional" xfId="2378"/>
    <cellStyle name="_France Q104 Rev2_Bistrov_WEB" xfId="2379"/>
    <cellStyle name="_France Q104 Rev2_Bistrov_WEB_rev2" xfId="2380"/>
    <cellStyle name="_France Q104 Rev2_Catfood 2010 Flowchart 18.11.2009" xfId="2381"/>
    <cellStyle name="_France Q104 Rev2_Current_ext" xfId="2382"/>
    <cellStyle name="_France Q104 Rev2_dealines" xfId="2383"/>
    <cellStyle name="_France Q104 Rev2_Fitness OOH_sept_3.08" xfId="2384"/>
    <cellStyle name="_France Q104 Rev2_list for Gourmet_Diana" xfId="2385"/>
    <cellStyle name="_France Q104 Rev2_Maggi 2010 10.09.2010" xfId="2386"/>
    <cellStyle name="_France Q104 Rev2_Maggi 2010 17.11.2010_1" xfId="2387"/>
    <cellStyle name="_France Q104 Rev2_Maggi 2010 18.08.2010" xfId="2388"/>
    <cellStyle name="_France Q104 Rev2_Maggi 2010 2.07.2010" xfId="2389"/>
    <cellStyle name="_France Q104 Rev2_Maggi 2010 27.09.2010" xfId="2390"/>
    <cellStyle name="_France Q104 Rev2_Maggi 2011_01.02.2011" xfId="2391"/>
    <cellStyle name="_France Q104 Rev2_maggi comparison" xfId="2392"/>
    <cellStyle name="_France Q104 Rev2_Maggi current print plan 2010 + add sampling for autumn" xfId="2393"/>
    <cellStyle name="_France Q104 Rev2_Nescafe Gold 2010 Flowchart_31 05 2010_" xfId="2394"/>
    <cellStyle name="_France Q104 Rev2_Nestle tablets 2010 Flowchart 18.11.2009 5 citiesTV+15 citiesOOH" xfId="2395"/>
    <cellStyle name="_France Q104 Rev2_Nestle tablets 2010 Flowchart 18.11.2009 7 citiesTV+15 citiesOOH v1" xfId="2396"/>
    <cellStyle name="_France Q104 Rev2_OOH RGS 2010" xfId="2397"/>
    <cellStyle name="_France Q104 Rev2_PRESS_Bistroff_2011_DK" xfId="2398"/>
    <cellStyle name="_France Q104 Rev2_Pro Plan Glossy Print 2010 01.02" xfId="2399"/>
    <cellStyle name="_France Q104 Rev2_Pro Plan Glossy Print 2010 11.02" xfId="2400"/>
    <cellStyle name="_France Q104 Rev2_ProPlan FL Special print 2010 15.02.2010_2" xfId="2401"/>
    <cellStyle name="_France Q104 Rev2_Proplan_Internet mediaplan_2010_11.02" xfId="2402"/>
    <cellStyle name="_France Q104 Rev2_Purina One_Print Plan 2010 21.01.2010" xfId="2403"/>
    <cellStyle name="_France Q104 Rev2_Purina_Internet mediaplan_2010_09.12.09" xfId="2404"/>
    <cellStyle name="_France Q104 Rev2_Purina_Internet mediaplan_2010_09.12.09_Bon Pari 2010 Flowchart 17.06.10 Reg TV 10 mio" xfId="2405"/>
    <cellStyle name="_France Q104 Rev2_Purina_Internet mediaplan_2010_09.12.09_CE Kosmostars STS_28.09.2010" xfId="2406"/>
    <cellStyle name="_France Q104 Rev2_Purina_Internet mediaplan_2010_09.12.09_CPW Flowchart 02.07.2010_to be conf" xfId="2407"/>
    <cellStyle name="_France Q104 Rev2_Purina_Internet mediaplan_2010_09.12.09_Fitness OOH_sept_16.07" xfId="2408"/>
    <cellStyle name="_France Q104 Rev2_Purina_Internet mediaplan_2010_09.12.09_NIC 2010 Flowchart 04.03.10" xfId="2409"/>
    <cellStyle name="_France Q104 Rev2_Purina_Internet mediaplan_2010_09.12.09_NIC 2010 Flowchart 10.03.10" xfId="2410"/>
    <cellStyle name="_France Q104 Rev2_Purina_Internet mediaplan_2010_09.12.09_NIC 2010 Flowchart 17.03.10" xfId="2411"/>
    <cellStyle name="_France Q104 Rev2_Purina_Internet mediaplan_2010_09.12.09_NIC Impulse 2010 Flowchart 04.02.2010" xfId="2412"/>
    <cellStyle name="_France Q104 Rev2_Purina_Internet mediaplan_2010_09.12.09_NIC Impulse 2010 Flowchart 27.01.2010" xfId="2413"/>
    <cellStyle name="_France Q104 Rev2_Purina_Internet mediaplan_2010_7.02" xfId="2414"/>
    <cellStyle name="_France Q104 Rev2_RGS tablets 2009 Flowchart 04.12.2009" xfId="2415"/>
    <cellStyle name="_France Q104 Rev2_RGS tablets 2009 Flowchart 28.10.2009 option B" xfId="2416"/>
    <cellStyle name="_France Q104 Rev2_RGS tablets 2010 Flowchart 30.12.2009 option_1" xfId="2417"/>
    <cellStyle name="_France Q104 Rev2_RGS tablets 2H new price" xfId="2418"/>
    <cellStyle name="_France Q104 Rev2_RGS tablets 2H new price 08 09 09" xfId="2419"/>
    <cellStyle name="_France Q104 Rev2_RGS tablets 2H new price 08 09 09_Bon Pari 2010 Flowchart 17.06.10 Reg TV 10 mio" xfId="2420"/>
    <cellStyle name="_France Q104 Rev2_RGS tablets 2H new price 08 09 09_CE Kosmostars STS_28.09.2010" xfId="2421"/>
    <cellStyle name="_France Q104 Rev2_RGS tablets 2H new price 08 09 09_CPW Flowchart 02.07.2010_to be conf" xfId="2422"/>
    <cellStyle name="_France Q104 Rev2_RGS tablets 2H new price 08 09 09_Fitness OOH_sept_16.07" xfId="2423"/>
    <cellStyle name="_France Q104 Rev2_RGS tablets 2H new price 08 09 09_NIC 2010 Flowchart 04.03.10" xfId="2424"/>
    <cellStyle name="_France Q104 Rev2_RGS tablets 2H new price 08 09 09_NIC 2010 Flowchart 10.03.10" xfId="2425"/>
    <cellStyle name="_France Q104 Rev2_RGS tablets 2H new price 08 09 09_NIC 2010 Flowchart 17.03.10" xfId="2426"/>
    <cellStyle name="_France Q104 Rev2_RGS tablets 2H new price 08 09 09_NIC Impulse 2010 Flowchart 04.02.2010" xfId="2427"/>
    <cellStyle name="_France Q104 Rev2_RGS tablets 2H new price 08 09 09_NIC Impulse 2010 Flowchart 27.01.2010" xfId="2428"/>
    <cellStyle name="_France Q104 Rev2_RGS tablets 2H new price_Bon Pari 2010 Flowchart 17.06.10 Reg TV 10 mio" xfId="2429"/>
    <cellStyle name="_France Q104 Rev2_RGS tablets 2H new price_CE Kosmostars STS_28.09.2010" xfId="2430"/>
    <cellStyle name="_France Q104 Rev2_RGS tablets 2H new price_CPW Flowchart 02.07.2010_to be conf" xfId="2431"/>
    <cellStyle name="_France Q104 Rev2_RGS tablets 2H new price_Fitness OOH_sept_16.07" xfId="2432"/>
    <cellStyle name="_France Q104 Rev2_RGS tablets 2H new price_NIC 2010 Flowchart 04.03.10" xfId="2433"/>
    <cellStyle name="_France Q104 Rev2_RGS tablets 2H new price_NIC 2010 Flowchart 10.03.10" xfId="2434"/>
    <cellStyle name="_France Q104 Rev2_RGS tablets 2H new price_NIC 2010 Flowchart 17.03.10" xfId="2435"/>
    <cellStyle name="_France Q104 Rev2_RGS tablets 2H new price_NIC Impulse 2010 Flowchart 04.02.2010" xfId="2436"/>
    <cellStyle name="_France Q104 Rev2_RGS tablets 2H new price_NIC Impulse 2010 Flowchart 27.01.2010" xfId="2437"/>
    <cellStyle name="_France Q104 Rev2_TV_гиды цены" xfId="2438"/>
    <cellStyle name="_France Q104 Rev3" xfId="2439"/>
    <cellStyle name="_France Q104 Rev3 2" xfId="2440"/>
    <cellStyle name="_France Q104 Rev3_~0987334" xfId="2441"/>
    <cellStyle name="_France Q104 Rev3_~1588565" xfId="2442"/>
    <cellStyle name="_France Q104 Rev3_~6653562" xfId="2443"/>
    <cellStyle name="_France Q104 Rev3_~8013646" xfId="2444"/>
    <cellStyle name="_France Q104 Rev3_2010 Flowchart 18.11.2009" xfId="2445"/>
    <cellStyle name="_France Q104 Rev3_Bistroff 2010_print plan_08.06.2010" xfId="2446"/>
    <cellStyle name="_France Q104 Rev3_Bistroff 2011_18.11.2011" xfId="2447"/>
    <cellStyle name="_France Q104 Rev3_Bistroff 2011_28.12.2011" xfId="2448"/>
    <cellStyle name="_France Q104 Rev3_Bistroff 2011_6.12.2011" xfId="2449"/>
    <cellStyle name="_France Q104 Rev3_Bistroff 2011_6.12.2011_1" xfId="2450"/>
    <cellStyle name="_France Q104 Rev3_Bistroff WEB to be updated for oct-nov 2010" xfId="2451"/>
    <cellStyle name="_France Q104 Rev3_BISTROFF_BREBIOTIC INITIATIVE_AUG-SEPT 2010" xfId="2452"/>
    <cellStyle name="_France Q104 Rev3_BISTROFF_BREBIOTIC INITIATIVE_AUG-SEPT 2010_FINAL" xfId="2453"/>
    <cellStyle name="_France Q104 Rev3_BISTROFF_BREBIOTIC INITIATIVE_AUG-SEPT 2010_updated 16.06.2010" xfId="2454"/>
    <cellStyle name="_France Q104 Rev3_BISTROFF_BREBIOTIC INITIATIVE_PRINT_SEPT 2010" xfId="2455"/>
    <cellStyle name="_France Q104 Rev3_BISTROFF_BREBIOTIC INITIATIVE_TOPICS in SEGODNYA UTROM on NTV_SEPT 2010" xfId="2456"/>
    <cellStyle name="_France Q104 Rev3_BISTROFF_BREBIOTIC INITIATIVE_WEB PART-articles_AUG 2010" xfId="2457"/>
    <cellStyle name="_France Q104 Rev3_Bistroff_Flowchart_2010_02.08.2010_optional" xfId="2458"/>
    <cellStyle name="_France Q104 Rev3_Bistroff_Flowchart_2010_22.07.2010" xfId="2459"/>
    <cellStyle name="_France Q104 Rev3_Bistroff_Flowchart_2010_24.06.2010_to be conf" xfId="2460"/>
    <cellStyle name="_France Q104 Rev3_Bistroff_Flowchart_2010_30.07.2010_optional" xfId="2461"/>
    <cellStyle name="_France Q104 Rev3_Bistrov_WEB" xfId="2462"/>
    <cellStyle name="_France Q104 Rev3_Bistrov_WEB_rev2" xfId="2463"/>
    <cellStyle name="_France Q104 Rev3_Catfood 2010 Flowchart 18.11.2009" xfId="2464"/>
    <cellStyle name="_France Q104 Rev3_Current_ext" xfId="2465"/>
    <cellStyle name="_France Q104 Rev3_dealines" xfId="2466"/>
    <cellStyle name="_France Q104 Rev3_Fitness OOH_sept_3.08" xfId="2467"/>
    <cellStyle name="_France Q104 Rev3_list for Gourmet_Diana" xfId="2468"/>
    <cellStyle name="_France Q104 Rev3_Maggi 2010 10.09.2010" xfId="2469"/>
    <cellStyle name="_France Q104 Rev3_Maggi 2010 17.11.2010_1" xfId="2470"/>
    <cellStyle name="_France Q104 Rev3_Maggi 2010 18.08.2010" xfId="2471"/>
    <cellStyle name="_France Q104 Rev3_Maggi 2010 2.07.2010" xfId="2472"/>
    <cellStyle name="_France Q104 Rev3_Maggi 2010 27.09.2010" xfId="2473"/>
    <cellStyle name="_France Q104 Rev3_Maggi 2011_01.02.2011" xfId="2474"/>
    <cellStyle name="_France Q104 Rev3_maggi comparison" xfId="2475"/>
    <cellStyle name="_France Q104 Rev3_Maggi current print plan 2010 + add sampling for autumn" xfId="2476"/>
    <cellStyle name="_France Q104 Rev3_Nescafe Gold 2010 Flowchart_31 05 2010_" xfId="2477"/>
    <cellStyle name="_France Q104 Rev3_Nestle tablets 2010 Flowchart 18.11.2009 5 citiesTV+15 citiesOOH" xfId="2478"/>
    <cellStyle name="_France Q104 Rev3_Nestle tablets 2010 Flowchart 18.11.2009 7 citiesTV+15 citiesOOH v1" xfId="2479"/>
    <cellStyle name="_France Q104 Rev3_OOH RGS 2010" xfId="2480"/>
    <cellStyle name="_France Q104 Rev3_PRESS_Bistroff_2011_DK" xfId="2481"/>
    <cellStyle name="_France Q104 Rev3_Pro Plan Glossy Print 2010 01.02" xfId="2482"/>
    <cellStyle name="_France Q104 Rev3_Pro Plan Glossy Print 2010 11.02" xfId="2483"/>
    <cellStyle name="_France Q104 Rev3_ProPlan FL Special print 2010 15.02.2010_2" xfId="2484"/>
    <cellStyle name="_France Q104 Rev3_Proplan_Internet mediaplan_2010_11.02" xfId="2485"/>
    <cellStyle name="_France Q104 Rev3_Purina One_Print Plan 2010 21.01.2010" xfId="2486"/>
    <cellStyle name="_France Q104 Rev3_Purina_Internet mediaplan_2010_09.12.09" xfId="2487"/>
    <cellStyle name="_France Q104 Rev3_Purina_Internet mediaplan_2010_09.12.09_Bon Pari 2010 Flowchart 17.06.10 Reg TV 10 mio" xfId="2488"/>
    <cellStyle name="_France Q104 Rev3_Purina_Internet mediaplan_2010_09.12.09_CE Kosmostars STS_28.09.2010" xfId="2489"/>
    <cellStyle name="_France Q104 Rev3_Purina_Internet mediaplan_2010_09.12.09_CPW Flowchart 02.07.2010_to be conf" xfId="2490"/>
    <cellStyle name="_France Q104 Rev3_Purina_Internet mediaplan_2010_09.12.09_Fitness OOH_sept_16.07" xfId="2491"/>
    <cellStyle name="_France Q104 Rev3_Purina_Internet mediaplan_2010_09.12.09_NIC 2010 Flowchart 04.03.10" xfId="2492"/>
    <cellStyle name="_France Q104 Rev3_Purina_Internet mediaplan_2010_09.12.09_NIC 2010 Flowchart 10.03.10" xfId="2493"/>
    <cellStyle name="_France Q104 Rev3_Purina_Internet mediaplan_2010_09.12.09_NIC 2010 Flowchart 17.03.10" xfId="2494"/>
    <cellStyle name="_France Q104 Rev3_Purina_Internet mediaplan_2010_09.12.09_NIC Impulse 2010 Flowchart 04.02.2010" xfId="2495"/>
    <cellStyle name="_France Q104 Rev3_Purina_Internet mediaplan_2010_09.12.09_NIC Impulse 2010 Flowchart 27.01.2010" xfId="2496"/>
    <cellStyle name="_France Q104 Rev3_Purina_Internet mediaplan_2010_7.02" xfId="2497"/>
    <cellStyle name="_France Q104 Rev3_RGS tablets 2009 Flowchart 04.12.2009" xfId="2498"/>
    <cellStyle name="_France Q104 Rev3_RGS tablets 2009 Flowchart 28.10.2009 option B" xfId="2499"/>
    <cellStyle name="_France Q104 Rev3_RGS tablets 2010 Flowchart 30.12.2009 option_1" xfId="2500"/>
    <cellStyle name="_France Q104 Rev3_RGS tablets 2H new price" xfId="2501"/>
    <cellStyle name="_France Q104 Rev3_RGS tablets 2H new price 08 09 09" xfId="2502"/>
    <cellStyle name="_France Q104 Rev3_RGS tablets 2H new price 08 09 09_Bon Pari 2010 Flowchart 17.06.10 Reg TV 10 mio" xfId="2503"/>
    <cellStyle name="_France Q104 Rev3_RGS tablets 2H new price 08 09 09_CE Kosmostars STS_28.09.2010" xfId="2504"/>
    <cellStyle name="_France Q104 Rev3_RGS tablets 2H new price 08 09 09_CPW Flowchart 02.07.2010_to be conf" xfId="2505"/>
    <cellStyle name="_France Q104 Rev3_RGS tablets 2H new price 08 09 09_Fitness OOH_sept_16.07" xfId="2506"/>
    <cellStyle name="_France Q104 Rev3_RGS tablets 2H new price 08 09 09_NIC 2010 Flowchart 04.03.10" xfId="2507"/>
    <cellStyle name="_France Q104 Rev3_RGS tablets 2H new price 08 09 09_NIC 2010 Flowchart 10.03.10" xfId="2508"/>
    <cellStyle name="_France Q104 Rev3_RGS tablets 2H new price 08 09 09_NIC 2010 Flowchart 17.03.10" xfId="2509"/>
    <cellStyle name="_France Q104 Rev3_RGS tablets 2H new price 08 09 09_NIC Impulse 2010 Flowchart 04.02.2010" xfId="2510"/>
    <cellStyle name="_France Q104 Rev3_RGS tablets 2H new price 08 09 09_NIC Impulse 2010 Flowchart 27.01.2010" xfId="2511"/>
    <cellStyle name="_France Q104 Rev3_RGS tablets 2H new price_Bon Pari 2010 Flowchart 17.06.10 Reg TV 10 mio" xfId="2512"/>
    <cellStyle name="_France Q104 Rev3_RGS tablets 2H new price_CE Kosmostars STS_28.09.2010" xfId="2513"/>
    <cellStyle name="_France Q104 Rev3_RGS tablets 2H new price_CPW Flowchart 02.07.2010_to be conf" xfId="2514"/>
    <cellStyle name="_France Q104 Rev3_RGS tablets 2H new price_Fitness OOH_sept_16.07" xfId="2515"/>
    <cellStyle name="_France Q104 Rev3_RGS tablets 2H new price_NIC 2010 Flowchart 04.03.10" xfId="2516"/>
    <cellStyle name="_France Q104 Rev3_RGS tablets 2H new price_NIC 2010 Flowchart 10.03.10" xfId="2517"/>
    <cellStyle name="_France Q104 Rev3_RGS tablets 2H new price_NIC 2010 Flowchart 17.03.10" xfId="2518"/>
    <cellStyle name="_France Q104 Rev3_RGS tablets 2H new price_NIC Impulse 2010 Flowchart 04.02.2010" xfId="2519"/>
    <cellStyle name="_France Q104 Rev3_RGS tablets 2H new price_NIC Impulse 2010 Flowchart 27.01.2010" xfId="2520"/>
    <cellStyle name="_France Q104 Rev3_TV_гиды цены" xfId="2521"/>
    <cellStyle name="_France Q104 Rev5" xfId="2522"/>
    <cellStyle name="_France Q104 Rev5 2" xfId="2523"/>
    <cellStyle name="_France Q104 Rev5_~0987334" xfId="2524"/>
    <cellStyle name="_France Q104 Rev5_~1588565" xfId="2525"/>
    <cellStyle name="_France Q104 Rev5_~6653562" xfId="2526"/>
    <cellStyle name="_France Q104 Rev5_~8013646" xfId="2527"/>
    <cellStyle name="_France Q104 Rev5_2010 Flowchart 18.11.2009" xfId="2528"/>
    <cellStyle name="_France Q104 Rev5_Bistroff 2010_print plan_08.06.2010" xfId="2529"/>
    <cellStyle name="_France Q104 Rev5_Bistroff 2011_18.11.2011" xfId="2530"/>
    <cellStyle name="_France Q104 Rev5_Bistroff 2011_28.12.2011" xfId="2531"/>
    <cellStyle name="_France Q104 Rev5_Bistroff 2011_6.12.2011" xfId="2532"/>
    <cellStyle name="_France Q104 Rev5_Bistroff 2011_6.12.2011_1" xfId="2533"/>
    <cellStyle name="_France Q104 Rev5_Bistroff WEB to be updated for oct-nov 2010" xfId="2534"/>
    <cellStyle name="_France Q104 Rev5_BISTROFF_BREBIOTIC INITIATIVE_AUG-SEPT 2010" xfId="2535"/>
    <cellStyle name="_France Q104 Rev5_BISTROFF_BREBIOTIC INITIATIVE_AUG-SEPT 2010_FINAL" xfId="2536"/>
    <cellStyle name="_France Q104 Rev5_BISTROFF_BREBIOTIC INITIATIVE_AUG-SEPT 2010_updated 16.06.2010" xfId="2537"/>
    <cellStyle name="_France Q104 Rev5_BISTROFF_BREBIOTIC INITIATIVE_PRINT_SEPT 2010" xfId="2538"/>
    <cellStyle name="_France Q104 Rev5_BISTROFF_BREBIOTIC INITIATIVE_TOPICS in SEGODNYA UTROM on NTV_SEPT 2010" xfId="2539"/>
    <cellStyle name="_France Q104 Rev5_BISTROFF_BREBIOTIC INITIATIVE_WEB PART-articles_AUG 2010" xfId="2540"/>
    <cellStyle name="_France Q104 Rev5_Bistroff_Flowchart_2010_02.08.2010_optional" xfId="2541"/>
    <cellStyle name="_France Q104 Rev5_Bistroff_Flowchart_2010_22.07.2010" xfId="2542"/>
    <cellStyle name="_France Q104 Rev5_Bistroff_Flowchart_2010_24.06.2010_to be conf" xfId="2543"/>
    <cellStyle name="_France Q104 Rev5_Bistroff_Flowchart_2010_30.07.2010_optional" xfId="2544"/>
    <cellStyle name="_France Q104 Rev5_Bistrov_WEB" xfId="2545"/>
    <cellStyle name="_France Q104 Rev5_Bistrov_WEB_rev2" xfId="2546"/>
    <cellStyle name="_France Q104 Rev5_Catfood 2010 Flowchart 18.11.2009" xfId="2547"/>
    <cellStyle name="_France Q104 Rev5_Current_ext" xfId="2548"/>
    <cellStyle name="_France Q104 Rev5_dealines" xfId="2549"/>
    <cellStyle name="_France Q104 Rev5_Fitness OOH_sept_3.08" xfId="2550"/>
    <cellStyle name="_France Q104 Rev5_list for Gourmet_Diana" xfId="2551"/>
    <cellStyle name="_France Q104 Rev5_Maggi 2010 10.09.2010" xfId="2552"/>
    <cellStyle name="_France Q104 Rev5_Maggi 2010 17.11.2010_1" xfId="2553"/>
    <cellStyle name="_France Q104 Rev5_Maggi 2010 18.08.2010" xfId="2554"/>
    <cellStyle name="_France Q104 Rev5_Maggi 2010 2.07.2010" xfId="2555"/>
    <cellStyle name="_France Q104 Rev5_Maggi 2010 27.09.2010" xfId="2556"/>
    <cellStyle name="_France Q104 Rev5_Maggi 2011_01.02.2011" xfId="2557"/>
    <cellStyle name="_France Q104 Rev5_maggi comparison" xfId="2558"/>
    <cellStyle name="_France Q104 Rev5_Maggi current print plan 2010 + add sampling for autumn" xfId="2559"/>
    <cellStyle name="_France Q104 Rev5_Nescafe Gold 2010 Flowchart_31 05 2010_" xfId="2560"/>
    <cellStyle name="_France Q104 Rev5_Nestle tablets 2010 Flowchart 18.11.2009 5 citiesTV+15 citiesOOH" xfId="2561"/>
    <cellStyle name="_France Q104 Rev5_Nestle tablets 2010 Flowchart 18.11.2009 7 citiesTV+15 citiesOOH v1" xfId="2562"/>
    <cellStyle name="_France Q104 Rev5_OOH RGS 2010" xfId="2563"/>
    <cellStyle name="_France Q104 Rev5_PRESS_Bistroff_2011_DK" xfId="2564"/>
    <cellStyle name="_France Q104 Rev5_Pro Plan Glossy Print 2010 01.02" xfId="2565"/>
    <cellStyle name="_France Q104 Rev5_Pro Plan Glossy Print 2010 11.02" xfId="2566"/>
    <cellStyle name="_France Q104 Rev5_ProPlan FL Special print 2010 15.02.2010_2" xfId="2567"/>
    <cellStyle name="_France Q104 Rev5_Proplan_Internet mediaplan_2010_11.02" xfId="2568"/>
    <cellStyle name="_France Q104 Rev5_Purina One_Print Plan 2010 21.01.2010" xfId="2569"/>
    <cellStyle name="_France Q104 Rev5_Purina_Internet mediaplan_2010_09.12.09" xfId="2570"/>
    <cellStyle name="_France Q104 Rev5_Purina_Internet mediaplan_2010_09.12.09_Bon Pari 2010 Flowchart 17.06.10 Reg TV 10 mio" xfId="2571"/>
    <cellStyle name="_France Q104 Rev5_Purina_Internet mediaplan_2010_09.12.09_CE Kosmostars STS_28.09.2010" xfId="2572"/>
    <cellStyle name="_France Q104 Rev5_Purina_Internet mediaplan_2010_09.12.09_CPW Flowchart 02.07.2010_to be conf" xfId="2573"/>
    <cellStyle name="_France Q104 Rev5_Purina_Internet mediaplan_2010_09.12.09_Fitness OOH_sept_16.07" xfId="2574"/>
    <cellStyle name="_France Q104 Rev5_Purina_Internet mediaplan_2010_09.12.09_NIC 2010 Flowchart 04.03.10" xfId="2575"/>
    <cellStyle name="_France Q104 Rev5_Purina_Internet mediaplan_2010_09.12.09_NIC 2010 Flowchart 10.03.10" xfId="2576"/>
    <cellStyle name="_France Q104 Rev5_Purina_Internet mediaplan_2010_09.12.09_NIC 2010 Flowchart 17.03.10" xfId="2577"/>
    <cellStyle name="_France Q104 Rev5_Purina_Internet mediaplan_2010_09.12.09_NIC Impulse 2010 Flowchart 04.02.2010" xfId="2578"/>
    <cellStyle name="_France Q104 Rev5_Purina_Internet mediaplan_2010_09.12.09_NIC Impulse 2010 Flowchart 27.01.2010" xfId="2579"/>
    <cellStyle name="_France Q104 Rev5_Purina_Internet mediaplan_2010_7.02" xfId="2580"/>
    <cellStyle name="_France Q104 Rev5_RGS tablets 2009 Flowchart 04.12.2009" xfId="2581"/>
    <cellStyle name="_France Q104 Rev5_RGS tablets 2009 Flowchart 28.10.2009 option B" xfId="2582"/>
    <cellStyle name="_France Q104 Rev5_RGS tablets 2010 Flowchart 30.12.2009 option_1" xfId="2583"/>
    <cellStyle name="_France Q104 Rev5_RGS tablets 2H new price" xfId="2584"/>
    <cellStyle name="_France Q104 Rev5_RGS tablets 2H new price 08 09 09" xfId="2585"/>
    <cellStyle name="_France Q104 Rev5_RGS tablets 2H new price 08 09 09_Bon Pari 2010 Flowchart 17.06.10 Reg TV 10 mio" xfId="2586"/>
    <cellStyle name="_France Q104 Rev5_RGS tablets 2H new price 08 09 09_CE Kosmostars STS_28.09.2010" xfId="2587"/>
    <cellStyle name="_France Q104 Rev5_RGS tablets 2H new price 08 09 09_CPW Flowchart 02.07.2010_to be conf" xfId="2588"/>
    <cellStyle name="_France Q104 Rev5_RGS tablets 2H new price 08 09 09_Fitness OOH_sept_16.07" xfId="2589"/>
    <cellStyle name="_France Q104 Rev5_RGS tablets 2H new price 08 09 09_NIC 2010 Flowchart 04.03.10" xfId="2590"/>
    <cellStyle name="_France Q104 Rev5_RGS tablets 2H new price 08 09 09_NIC 2010 Flowchart 10.03.10" xfId="2591"/>
    <cellStyle name="_France Q104 Rev5_RGS tablets 2H new price 08 09 09_NIC 2010 Flowchart 17.03.10" xfId="2592"/>
    <cellStyle name="_France Q104 Rev5_RGS tablets 2H new price 08 09 09_NIC Impulse 2010 Flowchart 04.02.2010" xfId="2593"/>
    <cellStyle name="_France Q104 Rev5_RGS tablets 2H new price 08 09 09_NIC Impulse 2010 Flowchart 27.01.2010" xfId="2594"/>
    <cellStyle name="_France Q104 Rev5_RGS tablets 2H new price_Bon Pari 2010 Flowchart 17.06.10 Reg TV 10 mio" xfId="2595"/>
    <cellStyle name="_France Q104 Rev5_RGS tablets 2H new price_CE Kosmostars STS_28.09.2010" xfId="2596"/>
    <cellStyle name="_France Q104 Rev5_RGS tablets 2H new price_CPW Flowchart 02.07.2010_to be conf" xfId="2597"/>
    <cellStyle name="_France Q104 Rev5_RGS tablets 2H new price_Fitness OOH_sept_16.07" xfId="2598"/>
    <cellStyle name="_France Q104 Rev5_RGS tablets 2H new price_NIC 2010 Flowchart 04.03.10" xfId="2599"/>
    <cellStyle name="_France Q104 Rev5_RGS tablets 2H new price_NIC 2010 Flowchart 10.03.10" xfId="2600"/>
    <cellStyle name="_France Q104 Rev5_RGS tablets 2H new price_NIC 2010 Flowchart 17.03.10" xfId="2601"/>
    <cellStyle name="_France Q104 Rev5_RGS tablets 2H new price_NIC Impulse 2010 Flowchart 04.02.2010" xfId="2602"/>
    <cellStyle name="_France Q104 Rev5_RGS tablets 2H new price_NIC Impulse 2010 Flowchart 27.01.2010" xfId="2603"/>
    <cellStyle name="_France Q104 Rev5_TV_гиды цены" xfId="2604"/>
    <cellStyle name="_GBC Status 04.05.05" xfId="2605"/>
    <cellStyle name="_GBC Status 04.05.05 2" xfId="2606"/>
    <cellStyle name="_GBC Status 07.12.04" xfId="2607"/>
    <cellStyle name="_GBC Status 07.12.04 2" xfId="2608"/>
    <cellStyle name="_GBC Status 23.11.04" xfId="2609"/>
    <cellStyle name="_GBC Status 23.11.04 2" xfId="2610"/>
    <cellStyle name="_Gerber Internet plan 2008" xfId="2611"/>
    <cellStyle name="_Gerber Internet plan 2008 2" xfId="2612"/>
    <cellStyle name="_Gerber Internet plan 2008 25.01.08." xfId="2613"/>
    <cellStyle name="_Gerber Internet plan 2008 25.01.08. 2" xfId="2614"/>
    <cellStyle name="_Gerber Internet plan 2008 27.02.08 Approved" xfId="2615"/>
    <cellStyle name="_Gerber Internet plan 2008 27.02.08 Approved 2" xfId="2616"/>
    <cellStyle name="_Gerber Internet plan 2008­_09.06.08 Approved" xfId="2617"/>
    <cellStyle name="_Gerber Internet plan 2008­_09.06.08 Approved 2" xfId="2618"/>
    <cellStyle name="_Gerber_Internet_last Galya's version_08.07.08" xfId="2619"/>
    <cellStyle name="_Gerber_Internet_last Galya's version_08.07.08 2" xfId="2620"/>
    <cellStyle name="_Germany Consumer Q4 181004 GLOBEX.xls" xfId="2621"/>
    <cellStyle name="_Germany Consumer Q4 181004 GLOBEX.xls 2" xfId="2622"/>
    <cellStyle name="_Germany Consumer Q4 181004 GLOBEX.xls_~0987334" xfId="2623"/>
    <cellStyle name="_Germany Consumer Q4 181004 GLOBEX.xls_~1588565" xfId="2624"/>
    <cellStyle name="_Germany Consumer Q4 181004 GLOBEX.xls_~6653562" xfId="2625"/>
    <cellStyle name="_Germany Consumer Q4 181004 GLOBEX.xls_~8013646" xfId="2626"/>
    <cellStyle name="_Germany Consumer Q4 181004 GLOBEX.xls_2010 Flowchart 18.11.2009" xfId="2627"/>
    <cellStyle name="_Germany Consumer Q4 181004 GLOBEX.xls_Bistroff 2010_print plan_08.06.2010" xfId="2628"/>
    <cellStyle name="_Germany Consumer Q4 181004 GLOBEX.xls_Bistroff 2011_18.11.2011" xfId="2629"/>
    <cellStyle name="_Germany Consumer Q4 181004 GLOBEX.xls_Bistroff 2011_28.12.2011" xfId="2630"/>
    <cellStyle name="_Germany Consumer Q4 181004 GLOBEX.xls_Bistroff 2011_6.12.2011" xfId="2631"/>
    <cellStyle name="_Germany Consumer Q4 181004 GLOBEX.xls_Bistroff 2011_6.12.2011_1" xfId="2632"/>
    <cellStyle name="_Germany Consumer Q4 181004 GLOBEX.xls_Bistroff WEB to be updated for oct-nov 2010" xfId="2633"/>
    <cellStyle name="_Germany Consumer Q4 181004 GLOBEX.xls_BISTROFF_BREBIOTIC INITIATIVE_AUG-SEPT 2010" xfId="2634"/>
    <cellStyle name="_Germany Consumer Q4 181004 GLOBEX.xls_BISTROFF_BREBIOTIC INITIATIVE_AUG-SEPT 2010_FINAL" xfId="2635"/>
    <cellStyle name="_Germany Consumer Q4 181004 GLOBEX.xls_BISTROFF_BREBIOTIC INITIATIVE_AUG-SEPT 2010_updated 16.06.2010" xfId="2636"/>
    <cellStyle name="_Germany Consumer Q4 181004 GLOBEX.xls_BISTROFF_BREBIOTIC INITIATIVE_PRINT_SEPT 2010" xfId="2637"/>
    <cellStyle name="_Germany Consumer Q4 181004 GLOBEX.xls_BISTROFF_BREBIOTIC INITIATIVE_TOPICS in SEGODNYA UTROM on NTV_SEPT 2010" xfId="2638"/>
    <cellStyle name="_Germany Consumer Q4 181004 GLOBEX.xls_BISTROFF_BREBIOTIC INITIATIVE_WEB PART-articles_AUG 2010" xfId="2639"/>
    <cellStyle name="_Germany Consumer Q4 181004 GLOBEX.xls_Bistroff_Flowchart_2010_02.08.2010_optional" xfId="2640"/>
    <cellStyle name="_Germany Consumer Q4 181004 GLOBEX.xls_Bistroff_Flowchart_2010_22.07.2010" xfId="2641"/>
    <cellStyle name="_Germany Consumer Q4 181004 GLOBEX.xls_Bistroff_Flowchart_2010_24.06.2010_to be conf" xfId="2642"/>
    <cellStyle name="_Germany Consumer Q4 181004 GLOBEX.xls_Bistroff_Flowchart_2010_30.07.2010_optional" xfId="2643"/>
    <cellStyle name="_Germany Consumer Q4 181004 GLOBEX.xls_Bistrov_WEB" xfId="2644"/>
    <cellStyle name="_Germany Consumer Q4 181004 GLOBEX.xls_Bistrov_WEB_rev2" xfId="2645"/>
    <cellStyle name="_Germany Consumer Q4 181004 GLOBEX.xls_Catfood 2010 Flowchart 18.11.2009" xfId="2646"/>
    <cellStyle name="_Germany Consumer Q4 181004 GLOBEX.xls_Current_ext" xfId="2647"/>
    <cellStyle name="_Germany Consumer Q4 181004 GLOBEX.xls_dealines" xfId="2648"/>
    <cellStyle name="_Germany Consumer Q4 181004 GLOBEX.xls_Fitness OOH_sept_3.08" xfId="2649"/>
    <cellStyle name="_Germany Consumer Q4 181004 GLOBEX.xls_list for Gourmet_Diana" xfId="2650"/>
    <cellStyle name="_Germany Consumer Q4 181004 GLOBEX.xls_Maggi 2010 10.09.2010" xfId="2651"/>
    <cellStyle name="_Germany Consumer Q4 181004 GLOBEX.xls_Maggi 2010 17.11.2010_1" xfId="2652"/>
    <cellStyle name="_Germany Consumer Q4 181004 GLOBEX.xls_Maggi 2010 18.08.2010" xfId="2653"/>
    <cellStyle name="_Germany Consumer Q4 181004 GLOBEX.xls_Maggi 2010 2.07.2010" xfId="2654"/>
    <cellStyle name="_Germany Consumer Q4 181004 GLOBEX.xls_Maggi 2010 27.09.2010" xfId="2655"/>
    <cellStyle name="_Germany Consumer Q4 181004 GLOBEX.xls_Maggi 2011_01.02.2011" xfId="2656"/>
    <cellStyle name="_Germany Consumer Q4 181004 GLOBEX.xls_maggi comparison" xfId="2657"/>
    <cellStyle name="_Germany Consumer Q4 181004 GLOBEX.xls_Maggi current print plan 2010 + add sampling for autumn" xfId="2658"/>
    <cellStyle name="_Germany Consumer Q4 181004 GLOBEX.xls_Nescafe Gold 2010 Flowchart_31 05 2010_" xfId="2659"/>
    <cellStyle name="_Germany Consumer Q4 181004 GLOBEX.xls_Nestle tablets 2010 Flowchart 18.11.2009 5 citiesTV+15 citiesOOH" xfId="2660"/>
    <cellStyle name="_Germany Consumer Q4 181004 GLOBEX.xls_Nestle tablets 2010 Flowchart 18.11.2009 7 citiesTV+15 citiesOOH v1" xfId="2661"/>
    <cellStyle name="_Germany Consumer Q4 181004 GLOBEX.xls_OOH RGS 2010" xfId="2662"/>
    <cellStyle name="_Germany Consumer Q4 181004 GLOBEX.xls_PRESS_Bistroff_2011_DK" xfId="2663"/>
    <cellStyle name="_Germany Consumer Q4 181004 GLOBEX.xls_Pro Plan Glossy Print 2010 01.02" xfId="2664"/>
    <cellStyle name="_Germany Consumer Q4 181004 GLOBEX.xls_Pro Plan Glossy Print 2010 11.02" xfId="2665"/>
    <cellStyle name="_Germany Consumer Q4 181004 GLOBEX.xls_ProPlan FL Special print 2010 15.02.2010_2" xfId="2666"/>
    <cellStyle name="_Germany Consumer Q4 181004 GLOBEX.xls_Proplan_Internet mediaplan_2010_11.02" xfId="2667"/>
    <cellStyle name="_Germany Consumer Q4 181004 GLOBEX.xls_Purina One_Print Plan 2010 21.01.2010" xfId="2668"/>
    <cellStyle name="_Germany Consumer Q4 181004 GLOBEX.xls_Purina_Internet mediaplan_2010_09.12.09" xfId="2669"/>
    <cellStyle name="_Germany Consumer Q4 181004 GLOBEX.xls_Purina_Internet mediaplan_2010_09.12.09_Bon Pari 2010 Flowchart 17.06.10 Reg TV 10 mio" xfId="2670"/>
    <cellStyle name="_Germany Consumer Q4 181004 GLOBEX.xls_Purina_Internet mediaplan_2010_09.12.09_CE Kosmostars STS_28.09.2010" xfId="2671"/>
    <cellStyle name="_Germany Consumer Q4 181004 GLOBEX.xls_Purina_Internet mediaplan_2010_09.12.09_CPW Flowchart 02.07.2010_to be conf" xfId="2672"/>
    <cellStyle name="_Germany Consumer Q4 181004 GLOBEX.xls_Purina_Internet mediaplan_2010_09.12.09_Fitness OOH_sept_16.07" xfId="2673"/>
    <cellStyle name="_Germany Consumer Q4 181004 GLOBEX.xls_Purina_Internet mediaplan_2010_09.12.09_NIC 2010 Flowchart 04.03.10" xfId="2674"/>
    <cellStyle name="_Germany Consumer Q4 181004 GLOBEX.xls_Purina_Internet mediaplan_2010_09.12.09_NIC 2010 Flowchart 10.03.10" xfId="2675"/>
    <cellStyle name="_Germany Consumer Q4 181004 GLOBEX.xls_Purina_Internet mediaplan_2010_09.12.09_NIC 2010 Flowchart 17.03.10" xfId="2676"/>
    <cellStyle name="_Germany Consumer Q4 181004 GLOBEX.xls_Purina_Internet mediaplan_2010_09.12.09_NIC Impulse 2010 Flowchart 04.02.2010" xfId="2677"/>
    <cellStyle name="_Germany Consumer Q4 181004 GLOBEX.xls_Purina_Internet mediaplan_2010_09.12.09_NIC Impulse 2010 Flowchart 27.01.2010" xfId="2678"/>
    <cellStyle name="_Germany Consumer Q4 181004 GLOBEX.xls_Purina_Internet mediaplan_2010_7.02" xfId="2679"/>
    <cellStyle name="_Germany Consumer Q4 181004 GLOBEX.xls_RGS tablets 2009 Flowchart 04.12.2009" xfId="2680"/>
    <cellStyle name="_Germany Consumer Q4 181004 GLOBEX.xls_RGS tablets 2009 Flowchart 28.10.2009 option B" xfId="2681"/>
    <cellStyle name="_Germany Consumer Q4 181004 GLOBEX.xls_RGS tablets 2010 Flowchart 30.12.2009 option_1" xfId="2682"/>
    <cellStyle name="_Germany Consumer Q4 181004 GLOBEX.xls_RGS tablets 2H new price" xfId="2683"/>
    <cellStyle name="_Germany Consumer Q4 181004 GLOBEX.xls_RGS tablets 2H new price 08 09 09" xfId="2684"/>
    <cellStyle name="_Germany Consumer Q4 181004 GLOBEX.xls_RGS tablets 2H new price 08 09 09_Bon Pari 2010 Flowchart 17.06.10 Reg TV 10 mio" xfId="2685"/>
    <cellStyle name="_Germany Consumer Q4 181004 GLOBEX.xls_RGS tablets 2H new price 08 09 09_CE Kosmostars STS_28.09.2010" xfId="2686"/>
    <cellStyle name="_Germany Consumer Q4 181004 GLOBEX.xls_RGS tablets 2H new price 08 09 09_CPW Flowchart 02.07.2010_to be conf" xfId="2687"/>
    <cellStyle name="_Germany Consumer Q4 181004 GLOBEX.xls_RGS tablets 2H new price 08 09 09_Fitness OOH_sept_16.07" xfId="2688"/>
    <cellStyle name="_Germany Consumer Q4 181004 GLOBEX.xls_RGS tablets 2H new price 08 09 09_NIC 2010 Flowchart 04.03.10" xfId="2689"/>
    <cellStyle name="_Germany Consumer Q4 181004 GLOBEX.xls_RGS tablets 2H new price 08 09 09_NIC 2010 Flowchart 10.03.10" xfId="2690"/>
    <cellStyle name="_Germany Consumer Q4 181004 GLOBEX.xls_RGS tablets 2H new price 08 09 09_NIC 2010 Flowchart 17.03.10" xfId="2691"/>
    <cellStyle name="_Germany Consumer Q4 181004 GLOBEX.xls_RGS tablets 2H new price 08 09 09_NIC Impulse 2010 Flowchart 04.02.2010" xfId="2692"/>
    <cellStyle name="_Germany Consumer Q4 181004 GLOBEX.xls_RGS tablets 2H new price 08 09 09_NIC Impulse 2010 Flowchart 27.01.2010" xfId="2693"/>
    <cellStyle name="_Germany Consumer Q4 181004 GLOBEX.xls_RGS tablets 2H new price_Bon Pari 2010 Flowchart 17.06.10 Reg TV 10 mio" xfId="2694"/>
    <cellStyle name="_Germany Consumer Q4 181004 GLOBEX.xls_RGS tablets 2H new price_CE Kosmostars STS_28.09.2010" xfId="2695"/>
    <cellStyle name="_Germany Consumer Q4 181004 GLOBEX.xls_RGS tablets 2H new price_CPW Flowchart 02.07.2010_to be conf" xfId="2696"/>
    <cellStyle name="_Germany Consumer Q4 181004 GLOBEX.xls_RGS tablets 2H new price_Fitness OOH_sept_16.07" xfId="2697"/>
    <cellStyle name="_Germany Consumer Q4 181004 GLOBEX.xls_RGS tablets 2H new price_NIC 2010 Flowchart 04.03.10" xfId="2698"/>
    <cellStyle name="_Germany Consumer Q4 181004 GLOBEX.xls_RGS tablets 2H new price_NIC 2010 Flowchart 10.03.10" xfId="2699"/>
    <cellStyle name="_Germany Consumer Q4 181004 GLOBEX.xls_RGS tablets 2H new price_NIC 2010 Flowchart 17.03.10" xfId="2700"/>
    <cellStyle name="_Germany Consumer Q4 181004 GLOBEX.xls_RGS tablets 2H new price_NIC Impulse 2010 Flowchart 04.02.2010" xfId="2701"/>
    <cellStyle name="_Germany Consumer Q4 181004 GLOBEX.xls_RGS tablets 2H new price_NIC Impulse 2010 Flowchart 27.01.2010" xfId="2702"/>
    <cellStyle name="_Germany Consumer Q4 181004 GLOBEX.xls_TV_гиды цены" xfId="2703"/>
    <cellStyle name="_Germany_Pitch Cash" xfId="2704"/>
    <cellStyle name="_Germany_Pitch Cash 2" xfId="2705"/>
    <cellStyle name="_Germany_Pitch Cash_Maggi Flowchart 2009 2108" xfId="2706"/>
    <cellStyle name="_Germany_Pitch Cash_Maggi Flowchart 2009 2108 2" xfId="2707"/>
    <cellStyle name="_Germany_Pitch Cash_Maggi Flowchart 2009 2108_~0987334" xfId="2708"/>
    <cellStyle name="_Germany_Pitch Cash_Maggi Flowchart 2009 2108_~6653562" xfId="2709"/>
    <cellStyle name="_Germany_Pitch Cash_Maggi Flowchart 2009 2108_~8013646" xfId="2710"/>
    <cellStyle name="_Germany_Pitch Cash_Maggi Flowchart 2009 2108_2010 Flowchart 18.11.2009" xfId="2711"/>
    <cellStyle name="_Germany_Pitch Cash_Maggi Flowchart 2009 2108_Bistroff 2010_print plan_08.06.2010" xfId="2712"/>
    <cellStyle name="_Germany_Pitch Cash_Maggi Flowchart 2009 2108_Bistroff 2011_18.11.2011" xfId="2713"/>
    <cellStyle name="_Germany_Pitch Cash_Maggi Flowchart 2009 2108_Bistroff 2011_28.12.2011" xfId="2714"/>
    <cellStyle name="_Germany_Pitch Cash_Maggi Flowchart 2009 2108_Bistroff 2011_6.12.2011" xfId="2715"/>
    <cellStyle name="_Germany_Pitch Cash_Maggi Flowchart 2009 2108_Bistroff 2011_6.12.2011_1" xfId="2716"/>
    <cellStyle name="_Germany_Pitch Cash_Maggi Flowchart 2009 2108_Bistroff WEB to be updated for oct-nov 2010" xfId="2717"/>
    <cellStyle name="_Germany_Pitch Cash_Maggi Flowchart 2009 2108_BISTROFF_BREBIOTIC INITIATIVE_AUG-SEPT 2010" xfId="2718"/>
    <cellStyle name="_Germany_Pitch Cash_Maggi Flowchart 2009 2108_BISTROFF_BREBIOTIC INITIATIVE_AUG-SEPT 2010_FINAL" xfId="2719"/>
    <cellStyle name="_Germany_Pitch Cash_Maggi Flowchart 2009 2108_BISTROFF_BREBIOTIC INITIATIVE_AUG-SEPT 2010_updated 16.06.2010" xfId="2720"/>
    <cellStyle name="_Germany_Pitch Cash_Maggi Flowchart 2009 2108_BISTROFF_BREBIOTIC INITIATIVE_PRINT_SEPT 2010" xfId="2721"/>
    <cellStyle name="_Germany_Pitch Cash_Maggi Flowchart 2009 2108_BISTROFF_BREBIOTIC INITIATIVE_TOPICS in SEGODNYA UTROM on NTV_SEPT 2010" xfId="2722"/>
    <cellStyle name="_Germany_Pitch Cash_Maggi Flowchart 2009 2108_BISTROFF_BREBIOTIC INITIATIVE_WEB PART-articles_AUG 2010" xfId="2723"/>
    <cellStyle name="_Germany_Pitch Cash_Maggi Flowchart 2009 2108_Bistroff_Flowchart_2010_02.08.2010_optional" xfId="2724"/>
    <cellStyle name="_Germany_Pitch Cash_Maggi Flowchart 2009 2108_Bistroff_Flowchart_2010_22.07.2010" xfId="2725"/>
    <cellStyle name="_Germany_Pitch Cash_Maggi Flowchart 2009 2108_Bistroff_Flowchart_2010_24.06.2010_to be conf" xfId="2726"/>
    <cellStyle name="_Germany_Pitch Cash_Maggi Flowchart 2009 2108_Bistroff_Flowchart_2010_30.07.2010_optional" xfId="2727"/>
    <cellStyle name="_Germany_Pitch Cash_Maggi Flowchart 2009 2108_Bistrov_WEB" xfId="2728"/>
    <cellStyle name="_Germany_Pitch Cash_Maggi Flowchart 2009 2108_Bistrov_WEB_rev2" xfId="2729"/>
    <cellStyle name="_Germany_Pitch Cash_Maggi Flowchart 2009 2108_Book3" xfId="2730"/>
    <cellStyle name="_Germany_Pitch Cash_Maggi Flowchart 2009 2108_Catfood 2010 Flowchart 18.11.2009" xfId="2731"/>
    <cellStyle name="_Germany_Pitch Cash_Maggi Flowchart 2009 2108_CE Kosmostars STS_28.09.2010" xfId="2732"/>
    <cellStyle name="_Germany_Pitch Cash_Maggi Flowchart 2009 2108_CPP Nestle tablets 2010 est. 13 11 09" xfId="2733"/>
    <cellStyle name="_Germany_Pitch Cash_Maggi Flowchart 2009 2108_CPW Flowchart 02.07.2010_to be conf" xfId="2734"/>
    <cellStyle name="_Germany_Pitch Cash_Maggi Flowchart 2009 2108_Current_ext" xfId="2735"/>
    <cellStyle name="_Germany_Pitch Cash_Maggi Flowchart 2009 2108_dealines" xfId="2736"/>
    <cellStyle name="_Germany_Pitch Cash_Maggi Flowchart 2009 2108_Fitness OOH_sept_23.06" xfId="2737"/>
    <cellStyle name="_Germany_Pitch Cash_Maggi Flowchart 2009 2108_Fitness OOH_sept_3.08" xfId="2738"/>
    <cellStyle name="_Germany_Pitch Cash_Maggi Flowchart 2009 2108_Gold_Просчет размещения в прессе_2010_01_22 (from buying)" xfId="2739"/>
    <cellStyle name="_Germany_Pitch Cash_Maggi Flowchart 2009 2108_list for Gourmet_Diana" xfId="2740"/>
    <cellStyle name="_Germany_Pitch Cash_Maggi Flowchart 2009 2108_Maggi 2010 10.09.2010" xfId="2741"/>
    <cellStyle name="_Germany_Pitch Cash_Maggi Flowchart 2009 2108_Maggi 2010 17.11.2010_1" xfId="2742"/>
    <cellStyle name="_Germany_Pitch Cash_Maggi Flowchart 2009 2108_Maggi 2010 18.08.2010" xfId="2743"/>
    <cellStyle name="_Germany_Pitch Cash_Maggi Flowchart 2009 2108_Maggi 2010 2.07.2010" xfId="2744"/>
    <cellStyle name="_Germany_Pitch Cash_Maggi Flowchart 2009 2108_Maggi 2010 27.09.2010" xfId="2745"/>
    <cellStyle name="_Germany_Pitch Cash_Maggi Flowchart 2009 2108_Maggi 2011_01.02.2011" xfId="2746"/>
    <cellStyle name="_Germany_Pitch Cash_Maggi Flowchart 2009 2108_maggi comparison" xfId="2747"/>
    <cellStyle name="_Germany_Pitch Cash_Maggi Flowchart 2009 2108_Maggi current print plan 2010 + add sampling for autumn" xfId="2748"/>
    <cellStyle name="_Germany_Pitch Cash_Maggi Flowchart 2009 2108_Nescafe Classic Flowchart 2009 181209" xfId="2749"/>
    <cellStyle name="_Germany_Pitch Cash_Maggi Flowchart 2009 2108_Nescafe Classic Flowchart 2009 181209_Nescafe Gold 2010 Flowchart_31 05 2010_" xfId="2750"/>
    <cellStyle name="_Germany_Pitch Cash_Maggi Flowchart 2009 2108_Nescafe Gold &amp; Green Blend 190210" xfId="2751"/>
    <cellStyle name="_Germany_Pitch Cash_Maggi Flowchart 2009 2108_Nescafe Gold 2010 Flowchart_01 03 2010" xfId="2752"/>
    <cellStyle name="_Germany_Pitch Cash_Maggi Flowchart 2009 2108_Nescafe Gold 2010 Flowchart_02 02 2010" xfId="2753"/>
    <cellStyle name="_Germany_Pitch Cash_Maggi Flowchart 2009 2108_Nescafe Gold 2010 Flowchart_09 02 2010" xfId="2754"/>
    <cellStyle name="_Germany_Pitch Cash_Maggi Flowchart 2009 2108_Nescafe Gold 2010 Flowchart_17 02 2010" xfId="2755"/>
    <cellStyle name="_Germany_Pitch Cash_Maggi Flowchart 2009 2108_Nescafe Gold 2010 Flowchart_19 02 2010" xfId="2756"/>
    <cellStyle name="_Germany_Pitch Cash_Maggi Flowchart 2009 2108_Nescafe Gold 2010 Flowchart_20 01 2010" xfId="2757"/>
    <cellStyle name="_Germany_Pitch Cash_Maggi Flowchart 2009 2108_Nescafe Gold 2010 Flowchart_22 01 2010" xfId="2758"/>
    <cellStyle name="_Germany_Pitch Cash_Maggi Flowchart 2009 2108_Nescafe Gold 2010 Flowchart_24 02 2010" xfId="2759"/>
    <cellStyle name="_Germany_Pitch Cash_Maggi Flowchart 2009 2108_Nescafe Gold 2010 Flowchart_25 02 2010" xfId="2760"/>
    <cellStyle name="_Germany_Pitch Cash_Maggi Flowchart 2009 2108_Nescafe Gold 2010 Flowchart_29 12 2009_FOR TV BUYING" xfId="2761"/>
    <cellStyle name="_Germany_Pitch Cash_Maggi Flowchart 2009 2108_Nescafe Gold 2010 Flowchart_31 05 2010_" xfId="2762"/>
    <cellStyle name="_Germany_Pitch Cash_Maggi Flowchart 2009 2108_Nescafe Gold Flowchart 2009 200110" xfId="2763"/>
    <cellStyle name="_Germany_Pitch Cash_Maggi Flowchart 2009 2108_Nescafe Gold Flowchart 2009 200110_Nescafe Gold 2010 Flowchart_31 05 2010_" xfId="2764"/>
    <cellStyle name="_Germany_Pitch Cash_Maggi Flowchart 2009 2108_Nescafe Gold Flowchart 2009 241209" xfId="2765"/>
    <cellStyle name="_Germany_Pitch Cash_Maggi Flowchart 2009 2108_Nescafe Gold Flowchart 2009 241209_Nescafe Gold 2010 Flowchart_31 05 2010_" xfId="2766"/>
    <cellStyle name="_Germany_Pitch Cash_Maggi Flowchart 2009 2108_Nestle tablets 2010 Flowchart 18.11.2009 5 citiesTV+15 citiesOOH" xfId="2767"/>
    <cellStyle name="_Germany_Pitch Cash_Maggi Flowchart 2009 2108_Nestle tablets 2010 Flowchart 18.11.2009 7 citiesTV+15 citiesOOH v1" xfId="2768"/>
    <cellStyle name="_Germany_Pitch Cash_Maggi Flowchart 2009 2108_New template print plan" xfId="2769"/>
    <cellStyle name="_Germany_Pitch Cash_Maggi Flowchart 2009 2108_New template print plan_2010_02_08" xfId="2770"/>
    <cellStyle name="_Germany_Pitch Cash_Maggi Flowchart 2009 2108_New template print plan_2010_02_08_Nescafe Gold 2010 Flowchart_31 05 2010_" xfId="2771"/>
    <cellStyle name="_Germany_Pitch Cash_Maggi Flowchart 2009 2108_New template print plan_Nescafe Gold 2010 Flowchart_31 05 2010_" xfId="2772"/>
    <cellStyle name="_Germany_Pitch Cash_Maggi Flowchart 2009 2108_OOH RGS 2010" xfId="2773"/>
    <cellStyle name="_Germany_Pitch Cash_Maggi Flowchart 2009 2108_PRESS_Bistroff_2011_DK" xfId="2774"/>
    <cellStyle name="_Germany_Pitch Cash_Maggi Flowchart 2009 2108_Pro Plan Glossy Print 2010 01.02" xfId="2775"/>
    <cellStyle name="_Germany_Pitch Cash_Maggi Flowchart 2009 2108_Purina One_Print Plan 2010 21.01.2010" xfId="2776"/>
    <cellStyle name="_Germany_Pitch Cash_Maggi Flowchart 2009 2108_RGS tablets 2009 Flowchart 04.12.2009" xfId="2777"/>
    <cellStyle name="_Germany_Pitch Cash_Maggi Flowchart 2009 2108_RGS tablets 2009 Flowchart 28.10.2009 option B" xfId="2778"/>
    <cellStyle name="_Germany_Pitch Cash_Maggi Flowchart 2009 2108_RGS tablets 2010 Flowchart 30.12.2009 option_1" xfId="2779"/>
    <cellStyle name="_Germany_Pitch Cash_Maggi Flowchart 2009 2108_RGS tablets 2H new price" xfId="2780"/>
    <cellStyle name="_Germany_Pitch Cash_Maggi Flowchart 2009 2108_RGS tablets 2H new price 08 09 09" xfId="2781"/>
    <cellStyle name="_Germany_Pitch Cash_Maggi Flowchart 2009 2108_RGS tablets 2H new price 08 09 09_Bon Pari 2010 Flowchart 17.06.10 Reg TV 10 mio" xfId="2782"/>
    <cellStyle name="_Germany_Pitch Cash_Maggi Flowchart 2009 2108_RGS tablets 2H new price 08 09 09_CE Kosmostars STS_28.09.2010" xfId="2783"/>
    <cellStyle name="_Germany_Pitch Cash_Maggi Flowchart 2009 2108_RGS tablets 2H new price 08 09 09_CPW Flowchart 02.07.2010_to be conf" xfId="2784"/>
    <cellStyle name="_Germany_Pitch Cash_Maggi Flowchart 2009 2108_RGS tablets 2H new price 08 09 09_Fitness OOH_sept_16.07" xfId="2785"/>
    <cellStyle name="_Germany_Pitch Cash_Maggi Flowchart 2009 2108_RGS tablets 2H new price 08 09 09_NIC 2010 Flowchart 04.03.10" xfId="2786"/>
    <cellStyle name="_Germany_Pitch Cash_Maggi Flowchart 2009 2108_RGS tablets 2H new price 08 09 09_NIC 2010 Flowchart 10.03.10" xfId="2787"/>
    <cellStyle name="_Germany_Pitch Cash_Maggi Flowchart 2009 2108_RGS tablets 2H new price 08 09 09_NIC 2010 Flowchart 17.03.10" xfId="2788"/>
    <cellStyle name="_Germany_Pitch Cash_Maggi Flowchart 2009 2108_RGS tablets 2H new price 08 09 09_NIC Impulse 2010 Flowchart 04.02.2010" xfId="2789"/>
    <cellStyle name="_Germany_Pitch Cash_Maggi Flowchart 2009 2108_RGS tablets 2H new price 08 09 09_NIC Impulse 2010 Flowchart 27.01.2010" xfId="2790"/>
    <cellStyle name="_Germany_Pitch Cash_Maggi Flowchart 2009 2108_RGS tablets 2H new price_Bon Pari 2010 Flowchart 17.06.10 Reg TV 10 mio" xfId="2791"/>
    <cellStyle name="_Germany_Pitch Cash_Maggi Flowchart 2009 2108_RGS tablets 2H new price_CE Kosmostars STS_28.09.2010" xfId="2792"/>
    <cellStyle name="_Germany_Pitch Cash_Maggi Flowchart 2009 2108_RGS tablets 2H new price_CPW Flowchart 02.07.2010_to be conf" xfId="2793"/>
    <cellStyle name="_Germany_Pitch Cash_Maggi Flowchart 2009 2108_RGS tablets 2H new price_Fitness OOH_sept_16.07" xfId="2794"/>
    <cellStyle name="_Germany_Pitch Cash_Maggi Flowchart 2009 2108_RGS tablets 2H new price_NIC 2010 Flowchart 04.03.10" xfId="2795"/>
    <cellStyle name="_Germany_Pitch Cash_Maggi Flowchart 2009 2108_RGS tablets 2H new price_NIC 2010 Flowchart 10.03.10" xfId="2796"/>
    <cellStyle name="_Germany_Pitch Cash_Maggi Flowchart 2009 2108_RGS tablets 2H new price_NIC 2010 Flowchart 17.03.10" xfId="2797"/>
    <cellStyle name="_Germany_Pitch Cash_Maggi Flowchart 2009 2108_RGS tablets 2H new price_NIC Impulse 2010 Flowchart 04.02.2010" xfId="2798"/>
    <cellStyle name="_Germany_Pitch Cash_Maggi Flowchart 2009 2108_RGS tablets 2H new price_NIC Impulse 2010 Flowchart 27.01.2010" xfId="2799"/>
    <cellStyle name="_Germany_Pitch Cash_Min Budget" xfId="2800"/>
    <cellStyle name="_Germany_Pitch Cash_Min Budget 2" xfId="2801"/>
    <cellStyle name="_Germany_Pitch Cash_Min Budget_Bistroff 2011_18.11.2011" xfId="2802"/>
    <cellStyle name="_Germany_Pitch Cash_Min Budget_Bistroff 2011_28.12.2011" xfId="2803"/>
    <cellStyle name="_Germany_Pitch Cash_Min Budget_Bistroff 2011_6.12.2011" xfId="2804"/>
    <cellStyle name="_Germany_Pitch Cash_Min Budget_Bistroff 2011_6.12.2011_1" xfId="2805"/>
    <cellStyle name="_Germany_Pitch Cash_Min Budget_Fitness OOH_sept_3.08" xfId="2806"/>
    <cellStyle name="_Germany_Pitch Cash_Min Budget_Maggi 2011_01.02.2011" xfId="2807"/>
    <cellStyle name="_Germany_Pitch Cash_Min.Budget+20mln" xfId="2808"/>
    <cellStyle name="_Germany_Pitch Cash_Min.Budget+20mln 2" xfId="2809"/>
    <cellStyle name="_Germany_Pitch Cash_Min.Budget+20mln_Bistroff 2011_18.11.2011" xfId="2810"/>
    <cellStyle name="_Germany_Pitch Cash_Min.Budget+20mln_Bistroff 2011_28.12.2011" xfId="2811"/>
    <cellStyle name="_Germany_Pitch Cash_Min.Budget+20mln_Bistroff 2011_6.12.2011" xfId="2812"/>
    <cellStyle name="_Germany_Pitch Cash_Min.Budget+20mln_Bistroff 2011_6.12.2011_1" xfId="2813"/>
    <cellStyle name="_Germany_Pitch Cash_Min.Budget+20mln_Fitness OOH_sept_3.08" xfId="2814"/>
    <cellStyle name="_Germany_Pitch Cash_Min.Budget+20mln_Maggi 2011_01.02.2011" xfId="2815"/>
    <cellStyle name="_Germany_Print" xfId="2816"/>
    <cellStyle name="_Germany_Print 2" xfId="2817"/>
    <cellStyle name="_Germany_Print_Maggi Flowchart 2009 2108" xfId="2818"/>
    <cellStyle name="_Germany_Print_Maggi Flowchart 2009 2108 2" xfId="2819"/>
    <cellStyle name="_Germany_Print_Maggi Flowchart 2009 2108_~0987334" xfId="2820"/>
    <cellStyle name="_Germany_Print_Maggi Flowchart 2009 2108_~6653562" xfId="2821"/>
    <cellStyle name="_Germany_Print_Maggi Flowchart 2009 2108_~8013646" xfId="2822"/>
    <cellStyle name="_Germany_Print_Maggi Flowchart 2009 2108_2010 Flowchart 18.11.2009" xfId="2823"/>
    <cellStyle name="_Germany_Print_Maggi Flowchart 2009 2108_Bistroff 2010_print plan_08.06.2010" xfId="2824"/>
    <cellStyle name="_Germany_Print_Maggi Flowchart 2009 2108_Bistroff 2011_18.11.2011" xfId="2825"/>
    <cellStyle name="_Germany_Print_Maggi Flowchart 2009 2108_Bistroff 2011_28.12.2011" xfId="2826"/>
    <cellStyle name="_Germany_Print_Maggi Flowchart 2009 2108_Bistroff 2011_6.12.2011" xfId="2827"/>
    <cellStyle name="_Germany_Print_Maggi Flowchart 2009 2108_Bistroff 2011_6.12.2011_1" xfId="2828"/>
    <cellStyle name="_Germany_Print_Maggi Flowchart 2009 2108_Bistroff WEB to be updated for oct-nov 2010" xfId="2829"/>
    <cellStyle name="_Germany_Print_Maggi Flowchart 2009 2108_BISTROFF_BREBIOTIC INITIATIVE_AUG-SEPT 2010" xfId="2830"/>
    <cellStyle name="_Germany_Print_Maggi Flowchart 2009 2108_BISTROFF_BREBIOTIC INITIATIVE_AUG-SEPT 2010_FINAL" xfId="2831"/>
    <cellStyle name="_Germany_Print_Maggi Flowchart 2009 2108_BISTROFF_BREBIOTIC INITIATIVE_AUG-SEPT 2010_updated 16.06.2010" xfId="2832"/>
    <cellStyle name="_Germany_Print_Maggi Flowchart 2009 2108_BISTROFF_BREBIOTIC INITIATIVE_PRINT_SEPT 2010" xfId="2833"/>
    <cellStyle name="_Germany_Print_Maggi Flowchart 2009 2108_BISTROFF_BREBIOTIC INITIATIVE_TOPICS in SEGODNYA UTROM on NTV_SEPT 2010" xfId="2834"/>
    <cellStyle name="_Germany_Print_Maggi Flowchart 2009 2108_BISTROFF_BREBIOTIC INITIATIVE_WEB PART-articles_AUG 2010" xfId="2835"/>
    <cellStyle name="_Germany_Print_Maggi Flowchart 2009 2108_Bistroff_Flowchart_2010_02.08.2010_optional" xfId="2836"/>
    <cellStyle name="_Germany_Print_Maggi Flowchart 2009 2108_Bistroff_Flowchart_2010_22.07.2010" xfId="2837"/>
    <cellStyle name="_Germany_Print_Maggi Flowchart 2009 2108_Bistroff_Flowchart_2010_24.06.2010_to be conf" xfId="2838"/>
    <cellStyle name="_Germany_Print_Maggi Flowchart 2009 2108_Bistroff_Flowchart_2010_30.07.2010_optional" xfId="2839"/>
    <cellStyle name="_Germany_Print_Maggi Flowchart 2009 2108_Bistrov_WEB" xfId="2840"/>
    <cellStyle name="_Germany_Print_Maggi Flowchart 2009 2108_Bistrov_WEB_rev2" xfId="2841"/>
    <cellStyle name="_Germany_Print_Maggi Flowchart 2009 2108_Book3" xfId="2842"/>
    <cellStyle name="_Germany_Print_Maggi Flowchart 2009 2108_Catfood 2010 Flowchart 18.11.2009" xfId="2843"/>
    <cellStyle name="_Germany_Print_Maggi Flowchart 2009 2108_CE Kosmostars STS_28.09.2010" xfId="2844"/>
    <cellStyle name="_Germany_Print_Maggi Flowchart 2009 2108_CPP Nestle tablets 2010 est. 13 11 09" xfId="2845"/>
    <cellStyle name="_Germany_Print_Maggi Flowchart 2009 2108_CPW Flowchart 02.07.2010_to be conf" xfId="2846"/>
    <cellStyle name="_Germany_Print_Maggi Flowchart 2009 2108_Current_ext" xfId="2847"/>
    <cellStyle name="_Germany_Print_Maggi Flowchart 2009 2108_dealines" xfId="2848"/>
    <cellStyle name="_Germany_Print_Maggi Flowchart 2009 2108_Fitness OOH_sept_23.06" xfId="2849"/>
    <cellStyle name="_Germany_Print_Maggi Flowchart 2009 2108_Fitness OOH_sept_3.08" xfId="2850"/>
    <cellStyle name="_Germany_Print_Maggi Flowchart 2009 2108_Gold_Просчет размещения в прессе_2010_01_22 (from buying)" xfId="2851"/>
    <cellStyle name="_Germany_Print_Maggi Flowchart 2009 2108_list for Gourmet_Diana" xfId="2852"/>
    <cellStyle name="_Germany_Print_Maggi Flowchart 2009 2108_Maggi 2010 10.09.2010" xfId="2853"/>
    <cellStyle name="_Germany_Print_Maggi Flowchart 2009 2108_Maggi 2010 17.11.2010_1" xfId="2854"/>
    <cellStyle name="_Germany_Print_Maggi Flowchart 2009 2108_Maggi 2010 18.08.2010" xfId="2855"/>
    <cellStyle name="_Germany_Print_Maggi Flowchart 2009 2108_Maggi 2010 2.07.2010" xfId="2856"/>
    <cellStyle name="_Germany_Print_Maggi Flowchart 2009 2108_Maggi 2010 27.09.2010" xfId="2857"/>
    <cellStyle name="_Germany_Print_Maggi Flowchart 2009 2108_Maggi 2011_01.02.2011" xfId="2858"/>
    <cellStyle name="_Germany_Print_Maggi Flowchart 2009 2108_maggi comparison" xfId="2859"/>
    <cellStyle name="_Germany_Print_Maggi Flowchart 2009 2108_Maggi current print plan 2010 + add sampling for autumn" xfId="2860"/>
    <cellStyle name="_Germany_Print_Maggi Flowchart 2009 2108_Nescafe Classic Flowchart 2009 181209" xfId="2861"/>
    <cellStyle name="_Germany_Print_Maggi Flowchart 2009 2108_Nescafe Classic Flowchart 2009 181209_Nescafe Gold 2010 Flowchart_31 05 2010_" xfId="2862"/>
    <cellStyle name="_Germany_Print_Maggi Flowchart 2009 2108_Nescafe Gold &amp; Green Blend 190210" xfId="2863"/>
    <cellStyle name="_Germany_Print_Maggi Flowchart 2009 2108_Nescafe Gold 2010 Flowchart_01 03 2010" xfId="2864"/>
    <cellStyle name="_Germany_Print_Maggi Flowchart 2009 2108_Nescafe Gold 2010 Flowchart_02 02 2010" xfId="2865"/>
    <cellStyle name="_Germany_Print_Maggi Flowchart 2009 2108_Nescafe Gold 2010 Flowchart_09 02 2010" xfId="2866"/>
    <cellStyle name="_Germany_Print_Maggi Flowchart 2009 2108_Nescafe Gold 2010 Flowchart_17 02 2010" xfId="2867"/>
    <cellStyle name="_Germany_Print_Maggi Flowchart 2009 2108_Nescafe Gold 2010 Flowchart_19 02 2010" xfId="2868"/>
    <cellStyle name="_Germany_Print_Maggi Flowchart 2009 2108_Nescafe Gold 2010 Flowchart_20 01 2010" xfId="2869"/>
    <cellStyle name="_Germany_Print_Maggi Flowchart 2009 2108_Nescafe Gold 2010 Flowchart_22 01 2010" xfId="2870"/>
    <cellStyle name="_Germany_Print_Maggi Flowchart 2009 2108_Nescafe Gold 2010 Flowchart_24 02 2010" xfId="2871"/>
    <cellStyle name="_Germany_Print_Maggi Flowchart 2009 2108_Nescafe Gold 2010 Flowchart_25 02 2010" xfId="2872"/>
    <cellStyle name="_Germany_Print_Maggi Flowchart 2009 2108_Nescafe Gold 2010 Flowchart_29 12 2009_FOR TV BUYING" xfId="2873"/>
    <cellStyle name="_Germany_Print_Maggi Flowchart 2009 2108_Nescafe Gold 2010 Flowchart_31 05 2010_" xfId="2874"/>
    <cellStyle name="_Germany_Print_Maggi Flowchart 2009 2108_Nescafe Gold Flowchart 2009 200110" xfId="2875"/>
    <cellStyle name="_Germany_Print_Maggi Flowchart 2009 2108_Nescafe Gold Flowchart 2009 200110_Nescafe Gold 2010 Flowchart_31 05 2010_" xfId="2876"/>
    <cellStyle name="_Germany_Print_Maggi Flowchart 2009 2108_Nescafe Gold Flowchart 2009 241209" xfId="2877"/>
    <cellStyle name="_Germany_Print_Maggi Flowchart 2009 2108_Nescafe Gold Flowchart 2009 241209_Nescafe Gold 2010 Flowchart_31 05 2010_" xfId="2878"/>
    <cellStyle name="_Germany_Print_Maggi Flowchart 2009 2108_Nestle tablets 2010 Flowchart 18.11.2009 5 citiesTV+15 citiesOOH" xfId="2879"/>
    <cellStyle name="_Germany_Print_Maggi Flowchart 2009 2108_Nestle tablets 2010 Flowchart 18.11.2009 7 citiesTV+15 citiesOOH v1" xfId="2880"/>
    <cellStyle name="_Germany_Print_Maggi Flowchart 2009 2108_New template print plan" xfId="2881"/>
    <cellStyle name="_Germany_Print_Maggi Flowchart 2009 2108_New template print plan_2010_02_08" xfId="2882"/>
    <cellStyle name="_Germany_Print_Maggi Flowchart 2009 2108_New template print plan_2010_02_08_Nescafe Gold 2010 Flowchart_31 05 2010_" xfId="2883"/>
    <cellStyle name="_Germany_Print_Maggi Flowchart 2009 2108_New template print plan_Nescafe Gold 2010 Flowchart_31 05 2010_" xfId="2884"/>
    <cellStyle name="_Germany_Print_Maggi Flowchart 2009 2108_OOH RGS 2010" xfId="2885"/>
    <cellStyle name="_Germany_Print_Maggi Flowchart 2009 2108_PRESS_Bistroff_2011_DK" xfId="2886"/>
    <cellStyle name="_Germany_Print_Maggi Flowchart 2009 2108_Pro Plan Glossy Print 2010 01.02" xfId="2887"/>
    <cellStyle name="_Germany_Print_Maggi Flowchart 2009 2108_Purina One_Print Plan 2010 21.01.2010" xfId="2888"/>
    <cellStyle name="_Germany_Print_Maggi Flowchart 2009 2108_RGS tablets 2009 Flowchart 04.12.2009" xfId="2889"/>
    <cellStyle name="_Germany_Print_Maggi Flowchart 2009 2108_RGS tablets 2009 Flowchart 28.10.2009 option B" xfId="2890"/>
    <cellStyle name="_Germany_Print_Maggi Flowchart 2009 2108_RGS tablets 2010 Flowchart 30.12.2009 option_1" xfId="2891"/>
    <cellStyle name="_Germany_Print_Maggi Flowchart 2009 2108_RGS tablets 2H new price" xfId="2892"/>
    <cellStyle name="_Germany_Print_Maggi Flowchart 2009 2108_RGS tablets 2H new price 08 09 09" xfId="2893"/>
    <cellStyle name="_Germany_Print_Maggi Flowchart 2009 2108_RGS tablets 2H new price 08 09 09_Bon Pari 2010 Flowchart 17.06.10 Reg TV 10 mio" xfId="2894"/>
    <cellStyle name="_Germany_Print_Maggi Flowchart 2009 2108_RGS tablets 2H new price 08 09 09_CE Kosmostars STS_28.09.2010" xfId="2895"/>
    <cellStyle name="_Germany_Print_Maggi Flowchart 2009 2108_RGS tablets 2H new price 08 09 09_CPW Flowchart 02.07.2010_to be conf" xfId="2896"/>
    <cellStyle name="_Germany_Print_Maggi Flowchart 2009 2108_RGS tablets 2H new price 08 09 09_Fitness OOH_sept_16.07" xfId="2897"/>
    <cellStyle name="_Germany_Print_Maggi Flowchart 2009 2108_RGS tablets 2H new price 08 09 09_NIC 2010 Flowchart 04.03.10" xfId="2898"/>
    <cellStyle name="_Germany_Print_Maggi Flowchart 2009 2108_RGS tablets 2H new price 08 09 09_NIC 2010 Flowchart 10.03.10" xfId="2899"/>
    <cellStyle name="_Germany_Print_Maggi Flowchart 2009 2108_RGS tablets 2H new price 08 09 09_NIC 2010 Flowchart 17.03.10" xfId="2900"/>
    <cellStyle name="_Germany_Print_Maggi Flowchart 2009 2108_RGS tablets 2H new price 08 09 09_NIC Impulse 2010 Flowchart 04.02.2010" xfId="2901"/>
    <cellStyle name="_Germany_Print_Maggi Flowchart 2009 2108_RGS tablets 2H new price 08 09 09_NIC Impulse 2010 Flowchart 27.01.2010" xfId="2902"/>
    <cellStyle name="_Germany_Print_Maggi Flowchart 2009 2108_RGS tablets 2H new price_Bon Pari 2010 Flowchart 17.06.10 Reg TV 10 mio" xfId="2903"/>
    <cellStyle name="_Germany_Print_Maggi Flowchart 2009 2108_RGS tablets 2H new price_CE Kosmostars STS_28.09.2010" xfId="2904"/>
    <cellStyle name="_Germany_Print_Maggi Flowchart 2009 2108_RGS tablets 2H new price_CPW Flowchart 02.07.2010_to be conf" xfId="2905"/>
    <cellStyle name="_Germany_Print_Maggi Flowchart 2009 2108_RGS tablets 2H new price_Fitness OOH_sept_16.07" xfId="2906"/>
    <cellStyle name="_Germany_Print_Maggi Flowchart 2009 2108_RGS tablets 2H new price_NIC 2010 Flowchart 04.03.10" xfId="2907"/>
    <cellStyle name="_Germany_Print_Maggi Flowchart 2009 2108_RGS tablets 2H new price_NIC 2010 Flowchart 10.03.10" xfId="2908"/>
    <cellStyle name="_Germany_Print_Maggi Flowchart 2009 2108_RGS tablets 2H new price_NIC 2010 Flowchart 17.03.10" xfId="2909"/>
    <cellStyle name="_Germany_Print_Maggi Flowchart 2009 2108_RGS tablets 2H new price_NIC Impulse 2010 Flowchart 04.02.2010" xfId="2910"/>
    <cellStyle name="_Germany_Print_Maggi Flowchart 2009 2108_RGS tablets 2H new price_NIC Impulse 2010 Flowchart 27.01.2010" xfId="2911"/>
    <cellStyle name="_Germany_Print_Min Budget" xfId="2912"/>
    <cellStyle name="_Germany_Print_Min Budget 2" xfId="2913"/>
    <cellStyle name="_Germany_Print_Min Budget_Bistroff 2011_18.11.2011" xfId="2914"/>
    <cellStyle name="_Germany_Print_Min Budget_Bistroff 2011_28.12.2011" xfId="2915"/>
    <cellStyle name="_Germany_Print_Min Budget_Bistroff 2011_6.12.2011" xfId="2916"/>
    <cellStyle name="_Germany_Print_Min Budget_Bistroff 2011_6.12.2011_1" xfId="2917"/>
    <cellStyle name="_Germany_Print_Min Budget_Fitness OOH_sept_3.08" xfId="2918"/>
    <cellStyle name="_Germany_Print_Min Budget_Maggi 2011_01.02.2011" xfId="2919"/>
    <cellStyle name="_Germany_Print_Min.Budget+20mln" xfId="2920"/>
    <cellStyle name="_Germany_Print_Min.Budget+20mln 2" xfId="2921"/>
    <cellStyle name="_Germany_Print_Min.Budget+20mln_Bistroff 2011_18.11.2011" xfId="2922"/>
    <cellStyle name="_Germany_Print_Min.Budget+20mln_Bistroff 2011_28.12.2011" xfId="2923"/>
    <cellStyle name="_Germany_Print_Min.Budget+20mln_Bistroff 2011_6.12.2011" xfId="2924"/>
    <cellStyle name="_Germany_Print_Min.Budget+20mln_Bistroff 2011_6.12.2011_1" xfId="2925"/>
    <cellStyle name="_Germany_Print_Min.Budget+20mln_Fitness OOH_sept_3.08" xfId="2926"/>
    <cellStyle name="_Germany_Print_Min.Budget+20mln_Maggi 2011_01.02.2011" xfId="2927"/>
    <cellStyle name="_Globus TV 2007" xfId="2928"/>
    <cellStyle name="_x0012__Gold_Просчет размещения в прессе_2010_01_22 (from buying)" xfId="2929"/>
    <cellStyle name="_Heineken 2007 СМЕТА ( с изм 12.02.07) xls" xfId="2930"/>
    <cellStyle name="_Heineken BRIEF 2008" xfId="2931"/>
    <cellStyle name="_HP IPG Consumer TBI Plan media Q1-FY04 6-11-03" xfId="2932"/>
    <cellStyle name="_HP IPG Consumer TBI Plan media Q1-FY04 6-11-03 2" xfId="2933"/>
    <cellStyle name="_HP IPG Consumer TBI Plan media Q1-FY04 6-11-03_~0987334" xfId="2934"/>
    <cellStyle name="_HP IPG Consumer TBI Plan media Q1-FY04 6-11-03_~1588565" xfId="2935"/>
    <cellStyle name="_HP IPG Consumer TBI Plan media Q1-FY04 6-11-03_~6653562" xfId="2936"/>
    <cellStyle name="_HP IPG Consumer TBI Plan media Q1-FY04 6-11-03_~8013646" xfId="2937"/>
    <cellStyle name="_HP IPG Consumer TBI Plan media Q1-FY04 6-11-03_2010 Flowchart 18.11.2009" xfId="2938"/>
    <cellStyle name="_HP IPG Consumer TBI Plan media Q1-FY04 6-11-03_Bistroff 2010_print plan_08.06.2010" xfId="2939"/>
    <cellStyle name="_HP IPG Consumer TBI Plan media Q1-FY04 6-11-03_Bistroff 2011_18.11.2011" xfId="2940"/>
    <cellStyle name="_HP IPG Consumer TBI Plan media Q1-FY04 6-11-03_Bistroff 2011_28.12.2011" xfId="2941"/>
    <cellStyle name="_HP IPG Consumer TBI Plan media Q1-FY04 6-11-03_Bistroff 2011_6.12.2011" xfId="2942"/>
    <cellStyle name="_HP IPG Consumer TBI Plan media Q1-FY04 6-11-03_Bistroff 2011_6.12.2011_1" xfId="2943"/>
    <cellStyle name="_HP IPG Consumer TBI Plan media Q1-FY04 6-11-03_Bistroff WEB to be updated for oct-nov 2010" xfId="2944"/>
    <cellStyle name="_HP IPG Consumer TBI Plan media Q1-FY04 6-11-03_BISTROFF_BREBIOTIC INITIATIVE_AUG-SEPT 2010" xfId="2945"/>
    <cellStyle name="_HP IPG Consumer TBI Plan media Q1-FY04 6-11-03_BISTROFF_BREBIOTIC INITIATIVE_AUG-SEPT 2010_FINAL" xfId="2946"/>
    <cellStyle name="_HP IPG Consumer TBI Plan media Q1-FY04 6-11-03_BISTROFF_BREBIOTIC INITIATIVE_AUG-SEPT 2010_updated 16.06.2010" xfId="2947"/>
    <cellStyle name="_HP IPG Consumer TBI Plan media Q1-FY04 6-11-03_BISTROFF_BREBIOTIC INITIATIVE_PRINT_SEPT 2010" xfId="2948"/>
    <cellStyle name="_HP IPG Consumer TBI Plan media Q1-FY04 6-11-03_BISTROFF_BREBIOTIC INITIATIVE_TOPICS in SEGODNYA UTROM on NTV_SEPT 2010" xfId="2949"/>
    <cellStyle name="_HP IPG Consumer TBI Plan media Q1-FY04 6-11-03_BISTROFF_BREBIOTIC INITIATIVE_WEB PART-articles_AUG 2010" xfId="2950"/>
    <cellStyle name="_HP IPG Consumer TBI Plan media Q1-FY04 6-11-03_Bistroff_Flowchart_2010_02.08.2010_optional" xfId="2951"/>
    <cellStyle name="_HP IPG Consumer TBI Plan media Q1-FY04 6-11-03_Bistroff_Flowchart_2010_22.07.2010" xfId="2952"/>
    <cellStyle name="_HP IPG Consumer TBI Plan media Q1-FY04 6-11-03_Bistroff_Flowchart_2010_24.06.2010_to be conf" xfId="2953"/>
    <cellStyle name="_HP IPG Consumer TBI Plan media Q1-FY04 6-11-03_Bistroff_Flowchart_2010_30.07.2010_optional" xfId="2954"/>
    <cellStyle name="_HP IPG Consumer TBI Plan media Q1-FY04 6-11-03_Bistrov_WEB" xfId="2955"/>
    <cellStyle name="_HP IPG Consumer TBI Plan media Q1-FY04 6-11-03_Bistrov_WEB_rev2" xfId="2956"/>
    <cellStyle name="_HP IPG Consumer TBI Plan media Q1-FY04 6-11-03_Catfood 2010 Flowchart 18.11.2009" xfId="2957"/>
    <cellStyle name="_HP IPG Consumer TBI Plan media Q1-FY04 6-11-03_Current_ext" xfId="2958"/>
    <cellStyle name="_HP IPG Consumer TBI Plan media Q1-FY04 6-11-03_dealines" xfId="2959"/>
    <cellStyle name="_HP IPG Consumer TBI Plan media Q1-FY04 6-11-03_Fitness OOH_sept_3.08" xfId="2960"/>
    <cellStyle name="_HP IPG Consumer TBI Plan media Q1-FY04 6-11-03_list for Gourmet_Diana" xfId="2961"/>
    <cellStyle name="_HP IPG Consumer TBI Plan media Q1-FY04 6-11-03_Maggi 2010 10.09.2010" xfId="2962"/>
    <cellStyle name="_HP IPG Consumer TBI Plan media Q1-FY04 6-11-03_Maggi 2010 17.11.2010_1" xfId="2963"/>
    <cellStyle name="_HP IPG Consumer TBI Plan media Q1-FY04 6-11-03_Maggi 2010 18.08.2010" xfId="2964"/>
    <cellStyle name="_HP IPG Consumer TBI Plan media Q1-FY04 6-11-03_Maggi 2010 2.07.2010" xfId="2965"/>
    <cellStyle name="_HP IPG Consumer TBI Plan media Q1-FY04 6-11-03_Maggi 2010 27.09.2010" xfId="2966"/>
    <cellStyle name="_HP IPG Consumer TBI Plan media Q1-FY04 6-11-03_Maggi 2011_01.02.2011" xfId="2967"/>
    <cellStyle name="_HP IPG Consumer TBI Plan media Q1-FY04 6-11-03_maggi comparison" xfId="2968"/>
    <cellStyle name="_HP IPG Consumer TBI Plan media Q1-FY04 6-11-03_Maggi current print plan 2010 + add sampling for autumn" xfId="2969"/>
    <cellStyle name="_HP IPG Consumer TBI Plan media Q1-FY04 6-11-03_Nescafe Gold 2010 Flowchart_31 05 2010_" xfId="2970"/>
    <cellStyle name="_HP IPG Consumer TBI Plan media Q1-FY04 6-11-03_Nestle tablets 2010 Flowchart 18.11.2009 5 citiesTV+15 citiesOOH" xfId="2971"/>
    <cellStyle name="_HP IPG Consumer TBI Plan media Q1-FY04 6-11-03_Nestle tablets 2010 Flowchart 18.11.2009 7 citiesTV+15 citiesOOH v1" xfId="2972"/>
    <cellStyle name="_HP IPG Consumer TBI Plan media Q1-FY04 6-11-03_OOH RGS 2010" xfId="2973"/>
    <cellStyle name="_HP IPG Consumer TBI Plan media Q1-FY04 6-11-03_PRESS_Bistroff_2011_DK" xfId="2974"/>
    <cellStyle name="_HP IPG Consumer TBI Plan media Q1-FY04 6-11-03_Pro Plan Glossy Print 2010 01.02" xfId="2975"/>
    <cellStyle name="_HP IPG Consumer TBI Plan media Q1-FY04 6-11-03_Pro Plan Glossy Print 2010 11.02" xfId="2976"/>
    <cellStyle name="_HP IPG Consumer TBI Plan media Q1-FY04 6-11-03_ProPlan FL Special print 2010 15.02.2010_2" xfId="2977"/>
    <cellStyle name="_HP IPG Consumer TBI Plan media Q1-FY04 6-11-03_Proplan_Internet mediaplan_2010_11.02" xfId="2978"/>
    <cellStyle name="_HP IPG Consumer TBI Plan media Q1-FY04 6-11-03_Purina One_Print Plan 2010 21.01.2010" xfId="2979"/>
    <cellStyle name="_HP IPG Consumer TBI Plan media Q1-FY04 6-11-03_Purina_Internet mediaplan_2010_09.12.09" xfId="2980"/>
    <cellStyle name="_HP IPG Consumer TBI Plan media Q1-FY04 6-11-03_Purina_Internet mediaplan_2010_09.12.09_Bon Pari 2010 Flowchart 17.06.10 Reg TV 10 mio" xfId="2981"/>
    <cellStyle name="_HP IPG Consumer TBI Plan media Q1-FY04 6-11-03_Purina_Internet mediaplan_2010_09.12.09_CE Kosmostars STS_28.09.2010" xfId="2982"/>
    <cellStyle name="_HP IPG Consumer TBI Plan media Q1-FY04 6-11-03_Purina_Internet mediaplan_2010_09.12.09_CPW Flowchart 02.07.2010_to be conf" xfId="2983"/>
    <cellStyle name="_HP IPG Consumer TBI Plan media Q1-FY04 6-11-03_Purina_Internet mediaplan_2010_09.12.09_Fitness OOH_sept_16.07" xfId="2984"/>
    <cellStyle name="_HP IPG Consumer TBI Plan media Q1-FY04 6-11-03_Purina_Internet mediaplan_2010_09.12.09_NIC 2010 Flowchart 04.03.10" xfId="2985"/>
    <cellStyle name="_HP IPG Consumer TBI Plan media Q1-FY04 6-11-03_Purina_Internet mediaplan_2010_09.12.09_NIC 2010 Flowchart 10.03.10" xfId="2986"/>
    <cellStyle name="_HP IPG Consumer TBI Plan media Q1-FY04 6-11-03_Purina_Internet mediaplan_2010_09.12.09_NIC 2010 Flowchart 17.03.10" xfId="2987"/>
    <cellStyle name="_HP IPG Consumer TBI Plan media Q1-FY04 6-11-03_Purina_Internet mediaplan_2010_09.12.09_NIC Impulse 2010 Flowchart 04.02.2010" xfId="2988"/>
    <cellStyle name="_HP IPG Consumer TBI Plan media Q1-FY04 6-11-03_Purina_Internet mediaplan_2010_09.12.09_NIC Impulse 2010 Flowchart 27.01.2010" xfId="2989"/>
    <cellStyle name="_HP IPG Consumer TBI Plan media Q1-FY04 6-11-03_Purina_Internet mediaplan_2010_7.02" xfId="2990"/>
    <cellStyle name="_HP IPG Consumer TBI Plan media Q1-FY04 6-11-03_RGS tablets 2009 Flowchart 04.12.2009" xfId="2991"/>
    <cellStyle name="_HP IPG Consumer TBI Plan media Q1-FY04 6-11-03_RGS tablets 2009 Flowchart 28.10.2009 option B" xfId="2992"/>
    <cellStyle name="_HP IPG Consumer TBI Plan media Q1-FY04 6-11-03_RGS tablets 2010 Flowchart 30.12.2009 option_1" xfId="2993"/>
    <cellStyle name="_HP IPG Consumer TBI Plan media Q1-FY04 6-11-03_RGS tablets 2H new price" xfId="2994"/>
    <cellStyle name="_HP IPG Consumer TBI Plan media Q1-FY04 6-11-03_RGS tablets 2H new price 08 09 09" xfId="2995"/>
    <cellStyle name="_HP IPG Consumer TBI Plan media Q1-FY04 6-11-03_RGS tablets 2H new price 08 09 09_Bon Pari 2010 Flowchart 17.06.10 Reg TV 10 mio" xfId="2996"/>
    <cellStyle name="_HP IPG Consumer TBI Plan media Q1-FY04 6-11-03_RGS tablets 2H new price 08 09 09_CE Kosmostars STS_28.09.2010" xfId="2997"/>
    <cellStyle name="_HP IPG Consumer TBI Plan media Q1-FY04 6-11-03_RGS tablets 2H new price 08 09 09_CPW Flowchart 02.07.2010_to be conf" xfId="2998"/>
    <cellStyle name="_HP IPG Consumer TBI Plan media Q1-FY04 6-11-03_RGS tablets 2H new price 08 09 09_Fitness OOH_sept_16.07" xfId="2999"/>
    <cellStyle name="_HP IPG Consumer TBI Plan media Q1-FY04 6-11-03_RGS tablets 2H new price 08 09 09_NIC 2010 Flowchart 04.03.10" xfId="3000"/>
    <cellStyle name="_HP IPG Consumer TBI Plan media Q1-FY04 6-11-03_RGS tablets 2H new price 08 09 09_NIC 2010 Flowchart 10.03.10" xfId="3001"/>
    <cellStyle name="_HP IPG Consumer TBI Plan media Q1-FY04 6-11-03_RGS tablets 2H new price 08 09 09_NIC 2010 Flowchart 17.03.10" xfId="3002"/>
    <cellStyle name="_HP IPG Consumer TBI Plan media Q1-FY04 6-11-03_RGS tablets 2H new price 08 09 09_NIC Impulse 2010 Flowchart 04.02.2010" xfId="3003"/>
    <cellStyle name="_HP IPG Consumer TBI Plan media Q1-FY04 6-11-03_RGS tablets 2H new price 08 09 09_NIC Impulse 2010 Flowchart 27.01.2010" xfId="3004"/>
    <cellStyle name="_HP IPG Consumer TBI Plan media Q1-FY04 6-11-03_RGS tablets 2H new price_Bon Pari 2010 Flowchart 17.06.10 Reg TV 10 mio" xfId="3005"/>
    <cellStyle name="_HP IPG Consumer TBI Plan media Q1-FY04 6-11-03_RGS tablets 2H new price_CE Kosmostars STS_28.09.2010" xfId="3006"/>
    <cellStyle name="_HP IPG Consumer TBI Plan media Q1-FY04 6-11-03_RGS tablets 2H new price_CPW Flowchart 02.07.2010_to be conf" xfId="3007"/>
    <cellStyle name="_HP IPG Consumer TBI Plan media Q1-FY04 6-11-03_RGS tablets 2H new price_Fitness OOH_sept_16.07" xfId="3008"/>
    <cellStyle name="_HP IPG Consumer TBI Plan media Q1-FY04 6-11-03_RGS tablets 2H new price_NIC 2010 Flowchart 04.03.10" xfId="3009"/>
    <cellStyle name="_HP IPG Consumer TBI Plan media Q1-FY04 6-11-03_RGS tablets 2H new price_NIC 2010 Flowchart 10.03.10" xfId="3010"/>
    <cellStyle name="_HP IPG Consumer TBI Plan media Q1-FY04 6-11-03_RGS tablets 2H new price_NIC 2010 Flowchart 17.03.10" xfId="3011"/>
    <cellStyle name="_HP IPG Consumer TBI Plan media Q1-FY04 6-11-03_RGS tablets 2H new price_NIC Impulse 2010 Flowchart 04.02.2010" xfId="3012"/>
    <cellStyle name="_HP IPG Consumer TBI Plan media Q1-FY04 6-11-03_RGS tablets 2H new price_NIC Impulse 2010 Flowchart 27.01.2010" xfId="3013"/>
    <cellStyle name="_HP IPG Consumer TBI Plan media Q1-FY04 6-11-03_TV_гиды цены" xfId="3014"/>
    <cellStyle name="_HP vs Intel Q105 01.02.05" xfId="3015"/>
    <cellStyle name="_HP vs Intel Q105 01.02.05 2" xfId="3016"/>
    <cellStyle name="_In Stor" xfId="3017"/>
    <cellStyle name="_Instore Calculation Friskies" xfId="3018"/>
    <cellStyle name="_Instore table Gourmet 23.12.09" xfId="3019"/>
    <cellStyle name="_Instore table Purina One" xfId="3020"/>
    <cellStyle name="_Internet ProPlan FL 2009 08.04.09" xfId="3021"/>
    <cellStyle name="_Internet subscribe.ru" xfId="3022"/>
    <cellStyle name="_IPG Colour for Business Media Plan - South Africa" xfId="3023"/>
    <cellStyle name="_IPG Colour for Business Media Plan - South Africa 2" xfId="3024"/>
    <cellStyle name="_IPG Colour for Business Media Plan - South Africa_~0987334" xfId="3025"/>
    <cellStyle name="_IPG Colour for Business Media Plan - South Africa_~1588565" xfId="3026"/>
    <cellStyle name="_IPG Colour for Business Media Plan - South Africa_~6653562" xfId="3027"/>
    <cellStyle name="_IPG Colour for Business Media Plan - South Africa_~8013646" xfId="3028"/>
    <cellStyle name="_IPG Colour for Business Media Plan - South Africa_2010 Flowchart 18.11.2009" xfId="3029"/>
    <cellStyle name="_IPG Colour for Business Media Plan - South Africa_Bistroff 2010_print plan_08.06.2010" xfId="3030"/>
    <cellStyle name="_IPG Colour for Business Media Plan - South Africa_Bistroff 2011_18.11.2011" xfId="3031"/>
    <cellStyle name="_IPG Colour for Business Media Plan - South Africa_Bistroff 2011_28.12.2011" xfId="3032"/>
    <cellStyle name="_IPG Colour for Business Media Plan - South Africa_Bistroff 2011_6.12.2011" xfId="3033"/>
    <cellStyle name="_IPG Colour for Business Media Plan - South Africa_Bistroff 2011_6.12.2011_1" xfId="3034"/>
    <cellStyle name="_IPG Colour for Business Media Plan - South Africa_Bistroff WEB to be updated for oct-nov 2010" xfId="3035"/>
    <cellStyle name="_IPG Colour for Business Media Plan - South Africa_BISTROFF_BREBIOTIC INITIATIVE_AUG-SEPT 2010" xfId="3036"/>
    <cellStyle name="_IPG Colour for Business Media Plan - South Africa_BISTROFF_BREBIOTIC INITIATIVE_AUG-SEPT 2010_FINAL" xfId="3037"/>
    <cellStyle name="_IPG Colour for Business Media Plan - South Africa_BISTROFF_BREBIOTIC INITIATIVE_AUG-SEPT 2010_updated 16.06.2010" xfId="3038"/>
    <cellStyle name="_IPG Colour for Business Media Plan - South Africa_BISTROFF_BREBIOTIC INITIATIVE_PRINT_SEPT 2010" xfId="3039"/>
    <cellStyle name="_IPG Colour for Business Media Plan - South Africa_BISTROFF_BREBIOTIC INITIATIVE_TOPICS in SEGODNYA UTROM on NTV_SEPT 2010" xfId="3040"/>
    <cellStyle name="_IPG Colour for Business Media Plan - South Africa_BISTROFF_BREBIOTIC INITIATIVE_WEB PART-articles_AUG 2010" xfId="3041"/>
    <cellStyle name="_IPG Colour for Business Media Plan - South Africa_Bistroff_Flowchart_2010_02.08.2010_optional" xfId="3042"/>
    <cellStyle name="_IPG Colour for Business Media Plan - South Africa_Bistroff_Flowchart_2010_22.07.2010" xfId="3043"/>
    <cellStyle name="_IPG Colour for Business Media Plan - South Africa_Bistroff_Flowchart_2010_24.06.2010_to be conf" xfId="3044"/>
    <cellStyle name="_IPG Colour for Business Media Plan - South Africa_Bistroff_Flowchart_2010_30.07.2010_optional" xfId="3045"/>
    <cellStyle name="_IPG Colour for Business Media Plan - South Africa_Bistrov_WEB" xfId="3046"/>
    <cellStyle name="_IPG Colour for Business Media Plan - South Africa_Bistrov_WEB_rev2" xfId="3047"/>
    <cellStyle name="_IPG Colour for Business Media Plan - South Africa_Catfood 2010 Flowchart 18.11.2009" xfId="3048"/>
    <cellStyle name="_IPG Colour for Business Media Plan - South Africa_Current_ext" xfId="3049"/>
    <cellStyle name="_IPG Colour for Business Media Plan - South Africa_dealines" xfId="3050"/>
    <cellStyle name="_IPG Colour for Business Media Plan - South Africa_Fitness OOH_sept_3.08" xfId="3051"/>
    <cellStyle name="_IPG Colour for Business Media Plan - South Africa_list for Gourmet_Diana" xfId="3052"/>
    <cellStyle name="_IPG Colour for Business Media Plan - South Africa_Maggi 2010 10.09.2010" xfId="3053"/>
    <cellStyle name="_IPG Colour for Business Media Plan - South Africa_Maggi 2010 17.11.2010_1" xfId="3054"/>
    <cellStyle name="_IPG Colour for Business Media Plan - South Africa_Maggi 2010 18.08.2010" xfId="3055"/>
    <cellStyle name="_IPG Colour for Business Media Plan - South Africa_Maggi 2010 2.07.2010" xfId="3056"/>
    <cellStyle name="_IPG Colour for Business Media Plan - South Africa_Maggi 2010 27.09.2010" xfId="3057"/>
    <cellStyle name="_IPG Colour for Business Media Plan - South Africa_Maggi 2011_01.02.2011" xfId="3058"/>
    <cellStyle name="_IPG Colour for Business Media Plan - South Africa_maggi comparison" xfId="3059"/>
    <cellStyle name="_IPG Colour for Business Media Plan - South Africa_Maggi current print plan 2010 + add sampling for autumn" xfId="3060"/>
    <cellStyle name="_IPG Colour for Business Media Plan - South Africa_Nescafe Gold 2010 Flowchart_31 05 2010_" xfId="3061"/>
    <cellStyle name="_IPG Colour for Business Media Plan - South Africa_Nestle tablets 2010 Flowchart 18.11.2009 5 citiesTV+15 citiesOOH" xfId="3062"/>
    <cellStyle name="_IPG Colour for Business Media Plan - South Africa_Nestle tablets 2010 Flowchart 18.11.2009 7 citiesTV+15 citiesOOH v1" xfId="3063"/>
    <cellStyle name="_IPG Colour for Business Media Plan - South Africa_OOH RGS 2010" xfId="3064"/>
    <cellStyle name="_IPG Colour for Business Media Plan - South Africa_PRESS_Bistroff_2011_DK" xfId="3065"/>
    <cellStyle name="_IPG Colour for Business Media Plan - South Africa_Pro Plan Glossy Print 2010 01.02" xfId="3066"/>
    <cellStyle name="_IPG Colour for Business Media Plan - South Africa_Pro Plan Glossy Print 2010 11.02" xfId="3067"/>
    <cellStyle name="_IPG Colour for Business Media Plan - South Africa_ProPlan FL Special print 2010 15.02.2010_2" xfId="3068"/>
    <cellStyle name="_IPG Colour for Business Media Plan - South Africa_Proplan_Internet mediaplan_2010_11.02" xfId="3069"/>
    <cellStyle name="_IPG Colour for Business Media Plan - South Africa_Purina One_Print Plan 2010 21.01.2010" xfId="3070"/>
    <cellStyle name="_IPG Colour for Business Media Plan - South Africa_Purina_Internet mediaplan_2010_09.12.09" xfId="3071"/>
    <cellStyle name="_IPG Colour for Business Media Plan - South Africa_Purina_Internet mediaplan_2010_09.12.09_Bon Pari 2010 Flowchart 17.06.10 Reg TV 10 mio" xfId="3072"/>
    <cellStyle name="_IPG Colour for Business Media Plan - South Africa_Purina_Internet mediaplan_2010_09.12.09_CE Kosmostars STS_28.09.2010" xfId="3073"/>
    <cellStyle name="_IPG Colour for Business Media Plan - South Africa_Purina_Internet mediaplan_2010_09.12.09_CPW Flowchart 02.07.2010_to be conf" xfId="3074"/>
    <cellStyle name="_IPG Colour for Business Media Plan - South Africa_Purina_Internet mediaplan_2010_09.12.09_Fitness OOH_sept_16.07" xfId="3075"/>
    <cellStyle name="_IPG Colour for Business Media Plan - South Africa_Purina_Internet mediaplan_2010_09.12.09_NIC 2010 Flowchart 04.03.10" xfId="3076"/>
    <cellStyle name="_IPG Colour for Business Media Plan - South Africa_Purina_Internet mediaplan_2010_09.12.09_NIC 2010 Flowchart 10.03.10" xfId="3077"/>
    <cellStyle name="_IPG Colour for Business Media Plan - South Africa_Purina_Internet mediaplan_2010_09.12.09_NIC 2010 Flowchart 17.03.10" xfId="3078"/>
    <cellStyle name="_IPG Colour for Business Media Plan - South Africa_Purina_Internet mediaplan_2010_09.12.09_NIC Impulse 2010 Flowchart 04.02.2010" xfId="3079"/>
    <cellStyle name="_IPG Colour for Business Media Plan - South Africa_Purina_Internet mediaplan_2010_09.12.09_NIC Impulse 2010 Flowchart 27.01.2010" xfId="3080"/>
    <cellStyle name="_IPG Colour for Business Media Plan - South Africa_Purina_Internet mediaplan_2010_7.02" xfId="3081"/>
    <cellStyle name="_IPG Colour for Business Media Plan - South Africa_RGS tablets 2009 Flowchart 04.12.2009" xfId="3082"/>
    <cellStyle name="_IPG Colour for Business Media Plan - South Africa_RGS tablets 2009 Flowchart 28.10.2009 option B" xfId="3083"/>
    <cellStyle name="_IPG Colour for Business Media Plan - South Africa_RGS tablets 2010 Flowchart 30.12.2009 option_1" xfId="3084"/>
    <cellStyle name="_IPG Colour for Business Media Plan - South Africa_RGS tablets 2H new price" xfId="3085"/>
    <cellStyle name="_IPG Colour for Business Media Plan - South Africa_RGS tablets 2H new price 08 09 09" xfId="3086"/>
    <cellStyle name="_IPG Colour for Business Media Plan - South Africa_RGS tablets 2H new price 08 09 09_Bon Pari 2010 Flowchart 17.06.10 Reg TV 10 mio" xfId="3087"/>
    <cellStyle name="_IPG Colour for Business Media Plan - South Africa_RGS tablets 2H new price 08 09 09_CE Kosmostars STS_28.09.2010" xfId="3088"/>
    <cellStyle name="_IPG Colour for Business Media Plan - South Africa_RGS tablets 2H new price 08 09 09_CPW Flowchart 02.07.2010_to be conf" xfId="3089"/>
    <cellStyle name="_IPG Colour for Business Media Plan - South Africa_RGS tablets 2H new price 08 09 09_Fitness OOH_sept_16.07" xfId="3090"/>
    <cellStyle name="_IPG Colour for Business Media Plan - South Africa_RGS tablets 2H new price 08 09 09_NIC 2010 Flowchart 04.03.10" xfId="3091"/>
    <cellStyle name="_IPG Colour for Business Media Plan - South Africa_RGS tablets 2H new price 08 09 09_NIC 2010 Flowchart 10.03.10" xfId="3092"/>
    <cellStyle name="_IPG Colour for Business Media Plan - South Africa_RGS tablets 2H new price 08 09 09_NIC 2010 Flowchart 17.03.10" xfId="3093"/>
    <cellStyle name="_IPG Colour for Business Media Plan - South Africa_RGS tablets 2H new price 08 09 09_NIC Impulse 2010 Flowchart 04.02.2010" xfId="3094"/>
    <cellStyle name="_IPG Colour for Business Media Plan - South Africa_RGS tablets 2H new price 08 09 09_NIC Impulse 2010 Flowchart 27.01.2010" xfId="3095"/>
    <cellStyle name="_IPG Colour for Business Media Plan - South Africa_RGS tablets 2H new price_Bon Pari 2010 Flowchart 17.06.10 Reg TV 10 mio" xfId="3096"/>
    <cellStyle name="_IPG Colour for Business Media Plan - South Africa_RGS tablets 2H new price_CE Kosmostars STS_28.09.2010" xfId="3097"/>
    <cellStyle name="_IPG Colour for Business Media Plan - South Africa_RGS tablets 2H new price_CPW Flowchart 02.07.2010_to be conf" xfId="3098"/>
    <cellStyle name="_IPG Colour for Business Media Plan - South Africa_RGS tablets 2H new price_Fitness OOH_sept_16.07" xfId="3099"/>
    <cellStyle name="_IPG Colour for Business Media Plan - South Africa_RGS tablets 2H new price_NIC 2010 Flowchart 04.03.10" xfId="3100"/>
    <cellStyle name="_IPG Colour for Business Media Plan - South Africa_RGS tablets 2H new price_NIC 2010 Flowchart 10.03.10" xfId="3101"/>
    <cellStyle name="_IPG Colour for Business Media Plan - South Africa_RGS tablets 2H new price_NIC 2010 Flowchart 17.03.10" xfId="3102"/>
    <cellStyle name="_IPG Colour for Business Media Plan - South Africa_RGS tablets 2H new price_NIC Impulse 2010 Flowchart 04.02.2010" xfId="3103"/>
    <cellStyle name="_IPG Colour for Business Media Plan - South Africa_RGS tablets 2H new price_NIC Impulse 2010 Flowchart 27.01.2010" xfId="3104"/>
    <cellStyle name="_IPG Colour for Business Media Plan - South Africa_TV_гиды цены" xfId="3105"/>
    <cellStyle name="_Italy - Vizeum 13th Aug 2003" xfId="3106"/>
    <cellStyle name="_Italy - Vizeum 13th Aug 2003 2" xfId="3107"/>
    <cellStyle name="_Italy - Vizeum 13th Aug 2003_Maggi Flowchart 2009 2108" xfId="3108"/>
    <cellStyle name="_Italy - Vizeum 13th Aug 2003_Maggi Flowchart 2009 2108 2" xfId="3109"/>
    <cellStyle name="_Italy - Vizeum 13th Aug 2003_Maggi Flowchart 2009 2108_~0987334" xfId="3110"/>
    <cellStyle name="_Italy - Vizeum 13th Aug 2003_Maggi Flowchart 2009 2108_~6653562" xfId="3111"/>
    <cellStyle name="_Italy - Vizeum 13th Aug 2003_Maggi Flowchart 2009 2108_~8013646" xfId="3112"/>
    <cellStyle name="_Italy - Vizeum 13th Aug 2003_Maggi Flowchart 2009 2108_2010 Flowchart 18.11.2009" xfId="3113"/>
    <cellStyle name="_Italy - Vizeum 13th Aug 2003_Maggi Flowchart 2009 2108_Bistroff 2010_print plan_08.06.2010" xfId="3114"/>
    <cellStyle name="_Italy - Vizeum 13th Aug 2003_Maggi Flowchart 2009 2108_Bistroff 2011_18.11.2011" xfId="3115"/>
    <cellStyle name="_Italy - Vizeum 13th Aug 2003_Maggi Flowchart 2009 2108_Bistroff 2011_28.12.2011" xfId="3116"/>
    <cellStyle name="_Italy - Vizeum 13th Aug 2003_Maggi Flowchart 2009 2108_Bistroff 2011_6.12.2011" xfId="3117"/>
    <cellStyle name="_Italy - Vizeum 13th Aug 2003_Maggi Flowchart 2009 2108_Bistroff 2011_6.12.2011_1" xfId="3118"/>
    <cellStyle name="_Italy - Vizeum 13th Aug 2003_Maggi Flowchart 2009 2108_Bistroff WEB to be updated for oct-nov 2010" xfId="3119"/>
    <cellStyle name="_Italy - Vizeum 13th Aug 2003_Maggi Flowchart 2009 2108_BISTROFF_BREBIOTIC INITIATIVE_AUG-SEPT 2010" xfId="3120"/>
    <cellStyle name="_Italy - Vizeum 13th Aug 2003_Maggi Flowchart 2009 2108_BISTROFF_BREBIOTIC INITIATIVE_AUG-SEPT 2010_FINAL" xfId="3121"/>
    <cellStyle name="_Italy - Vizeum 13th Aug 2003_Maggi Flowchart 2009 2108_BISTROFF_BREBIOTIC INITIATIVE_AUG-SEPT 2010_updated 16.06.2010" xfId="3122"/>
    <cellStyle name="_Italy - Vizeum 13th Aug 2003_Maggi Flowchart 2009 2108_BISTROFF_BREBIOTIC INITIATIVE_PRINT_SEPT 2010" xfId="3123"/>
    <cellStyle name="_Italy - Vizeum 13th Aug 2003_Maggi Flowchart 2009 2108_BISTROFF_BREBIOTIC INITIATIVE_TOPICS in SEGODNYA UTROM on NTV_SEPT 2010" xfId="3124"/>
    <cellStyle name="_Italy - Vizeum 13th Aug 2003_Maggi Flowchart 2009 2108_BISTROFF_BREBIOTIC INITIATIVE_WEB PART-articles_AUG 2010" xfId="3125"/>
    <cellStyle name="_Italy - Vizeum 13th Aug 2003_Maggi Flowchart 2009 2108_Bistroff_Flowchart_2010_02.08.2010_optional" xfId="3126"/>
    <cellStyle name="_Italy - Vizeum 13th Aug 2003_Maggi Flowchart 2009 2108_Bistroff_Flowchart_2010_22.07.2010" xfId="3127"/>
    <cellStyle name="_Italy - Vizeum 13th Aug 2003_Maggi Flowchart 2009 2108_Bistroff_Flowchart_2010_24.06.2010_to be conf" xfId="3128"/>
    <cellStyle name="_Italy - Vizeum 13th Aug 2003_Maggi Flowchart 2009 2108_Bistroff_Flowchart_2010_30.07.2010_optional" xfId="3129"/>
    <cellStyle name="_Italy - Vizeum 13th Aug 2003_Maggi Flowchart 2009 2108_Bistrov_WEB" xfId="3130"/>
    <cellStyle name="_Italy - Vizeum 13th Aug 2003_Maggi Flowchart 2009 2108_Bistrov_WEB_rev2" xfId="3131"/>
    <cellStyle name="_Italy - Vizeum 13th Aug 2003_Maggi Flowchart 2009 2108_Book3" xfId="3132"/>
    <cellStyle name="_Italy - Vizeum 13th Aug 2003_Maggi Flowchart 2009 2108_Catfood 2010 Flowchart 18.11.2009" xfId="3133"/>
    <cellStyle name="_Italy - Vizeum 13th Aug 2003_Maggi Flowchart 2009 2108_CE Kosmostars STS_28.09.2010" xfId="3134"/>
    <cellStyle name="_Italy - Vizeum 13th Aug 2003_Maggi Flowchart 2009 2108_CPP Nestle tablets 2010 est. 13 11 09" xfId="3135"/>
    <cellStyle name="_Italy - Vizeum 13th Aug 2003_Maggi Flowchart 2009 2108_CPW Flowchart 02.07.2010_to be conf" xfId="3136"/>
    <cellStyle name="_Italy - Vizeum 13th Aug 2003_Maggi Flowchart 2009 2108_Current_ext" xfId="3137"/>
    <cellStyle name="_Italy - Vizeum 13th Aug 2003_Maggi Flowchart 2009 2108_dealines" xfId="3138"/>
    <cellStyle name="_Italy - Vizeum 13th Aug 2003_Maggi Flowchart 2009 2108_Fitness OOH_sept_23.06" xfId="3139"/>
    <cellStyle name="_Italy - Vizeum 13th Aug 2003_Maggi Flowchart 2009 2108_Fitness OOH_sept_3.08" xfId="3140"/>
    <cellStyle name="_Italy - Vizeum 13th Aug 2003_Maggi Flowchart 2009 2108_Gold_Просчет размещения в прессе_2010_01_22 (from buying)" xfId="3141"/>
    <cellStyle name="_Italy - Vizeum 13th Aug 2003_Maggi Flowchart 2009 2108_list for Gourmet_Diana" xfId="3142"/>
    <cellStyle name="_Italy - Vizeum 13th Aug 2003_Maggi Flowchart 2009 2108_Maggi 2010 10.09.2010" xfId="3143"/>
    <cellStyle name="_Italy - Vizeum 13th Aug 2003_Maggi Flowchart 2009 2108_Maggi 2010 17.11.2010_1" xfId="3144"/>
    <cellStyle name="_Italy - Vizeum 13th Aug 2003_Maggi Flowchart 2009 2108_Maggi 2010 18.08.2010" xfId="3145"/>
    <cellStyle name="_Italy - Vizeum 13th Aug 2003_Maggi Flowchart 2009 2108_Maggi 2010 2.07.2010" xfId="3146"/>
    <cellStyle name="_Italy - Vizeum 13th Aug 2003_Maggi Flowchart 2009 2108_Maggi 2010 27.09.2010" xfId="3147"/>
    <cellStyle name="_Italy - Vizeum 13th Aug 2003_Maggi Flowchart 2009 2108_Maggi 2011_01.02.2011" xfId="3148"/>
    <cellStyle name="_Italy - Vizeum 13th Aug 2003_Maggi Flowchart 2009 2108_maggi comparison" xfId="3149"/>
    <cellStyle name="_Italy - Vizeum 13th Aug 2003_Maggi Flowchart 2009 2108_Maggi current print plan 2010 + add sampling for autumn" xfId="3150"/>
    <cellStyle name="_Italy - Vizeum 13th Aug 2003_Maggi Flowchart 2009 2108_Nescafe Classic Flowchart 2009 181209" xfId="3151"/>
    <cellStyle name="_Italy - Vizeum 13th Aug 2003_Maggi Flowchart 2009 2108_Nescafe Classic Flowchart 2009 181209_Nescafe Gold 2010 Flowchart_31 05 2010_" xfId="3152"/>
    <cellStyle name="_Italy - Vizeum 13th Aug 2003_Maggi Flowchart 2009 2108_Nescafe Gold &amp; Green Blend 190210" xfId="3153"/>
    <cellStyle name="_Italy - Vizeum 13th Aug 2003_Maggi Flowchart 2009 2108_Nescafe Gold 2010 Flowchart_01 03 2010" xfId="3154"/>
    <cellStyle name="_Italy - Vizeum 13th Aug 2003_Maggi Flowchart 2009 2108_Nescafe Gold 2010 Flowchart_02 02 2010" xfId="3155"/>
    <cellStyle name="_Italy - Vizeum 13th Aug 2003_Maggi Flowchart 2009 2108_Nescafe Gold 2010 Flowchart_09 02 2010" xfId="3156"/>
    <cellStyle name="_Italy - Vizeum 13th Aug 2003_Maggi Flowchart 2009 2108_Nescafe Gold 2010 Flowchart_17 02 2010" xfId="3157"/>
    <cellStyle name="_Italy - Vizeum 13th Aug 2003_Maggi Flowchart 2009 2108_Nescafe Gold 2010 Flowchart_19 02 2010" xfId="3158"/>
    <cellStyle name="_Italy - Vizeum 13th Aug 2003_Maggi Flowchart 2009 2108_Nescafe Gold 2010 Flowchart_20 01 2010" xfId="3159"/>
    <cellStyle name="_Italy - Vizeum 13th Aug 2003_Maggi Flowchart 2009 2108_Nescafe Gold 2010 Flowchart_22 01 2010" xfId="3160"/>
    <cellStyle name="_Italy - Vizeum 13th Aug 2003_Maggi Flowchart 2009 2108_Nescafe Gold 2010 Flowchart_24 02 2010" xfId="3161"/>
    <cellStyle name="_Italy - Vizeum 13th Aug 2003_Maggi Flowchart 2009 2108_Nescafe Gold 2010 Flowchart_25 02 2010" xfId="3162"/>
    <cellStyle name="_Italy - Vizeum 13th Aug 2003_Maggi Flowchart 2009 2108_Nescafe Gold 2010 Flowchart_29 12 2009_FOR TV BUYING" xfId="3163"/>
    <cellStyle name="_Italy - Vizeum 13th Aug 2003_Maggi Flowchart 2009 2108_Nescafe Gold 2010 Flowchart_31 05 2010_" xfId="3164"/>
    <cellStyle name="_Italy - Vizeum 13th Aug 2003_Maggi Flowchart 2009 2108_Nescafe Gold Flowchart 2009 200110" xfId="3165"/>
    <cellStyle name="_Italy - Vizeum 13th Aug 2003_Maggi Flowchart 2009 2108_Nescafe Gold Flowchart 2009 200110_Nescafe Gold 2010 Flowchart_31 05 2010_" xfId="3166"/>
    <cellStyle name="_Italy - Vizeum 13th Aug 2003_Maggi Flowchart 2009 2108_Nescafe Gold Flowchart 2009 241209" xfId="3167"/>
    <cellStyle name="_Italy - Vizeum 13th Aug 2003_Maggi Flowchart 2009 2108_Nescafe Gold Flowchart 2009 241209_Nescafe Gold 2010 Flowchart_31 05 2010_" xfId="3168"/>
    <cellStyle name="_Italy - Vizeum 13th Aug 2003_Maggi Flowchart 2009 2108_Nestle tablets 2010 Flowchart 18.11.2009 5 citiesTV+15 citiesOOH" xfId="3169"/>
    <cellStyle name="_Italy - Vizeum 13th Aug 2003_Maggi Flowchart 2009 2108_Nestle tablets 2010 Flowchart 18.11.2009 7 citiesTV+15 citiesOOH v1" xfId="3170"/>
    <cellStyle name="_Italy - Vizeum 13th Aug 2003_Maggi Flowchart 2009 2108_New template print plan" xfId="3171"/>
    <cellStyle name="_Italy - Vizeum 13th Aug 2003_Maggi Flowchart 2009 2108_New template print plan_2010_02_08" xfId="3172"/>
    <cellStyle name="_Italy - Vizeum 13th Aug 2003_Maggi Flowchart 2009 2108_New template print plan_2010_02_08_Nescafe Gold 2010 Flowchart_31 05 2010_" xfId="3173"/>
    <cellStyle name="_Italy - Vizeum 13th Aug 2003_Maggi Flowchart 2009 2108_New template print plan_Nescafe Gold 2010 Flowchart_31 05 2010_" xfId="3174"/>
    <cellStyle name="_Italy - Vizeum 13th Aug 2003_Maggi Flowchart 2009 2108_OOH RGS 2010" xfId="3175"/>
    <cellStyle name="_Italy - Vizeum 13th Aug 2003_Maggi Flowchart 2009 2108_PRESS_Bistroff_2011_DK" xfId="3176"/>
    <cellStyle name="_Italy - Vizeum 13th Aug 2003_Maggi Flowchart 2009 2108_Pro Plan Glossy Print 2010 01.02" xfId="3177"/>
    <cellStyle name="_Italy - Vizeum 13th Aug 2003_Maggi Flowchart 2009 2108_Purina One_Print Plan 2010 21.01.2010" xfId="3178"/>
    <cellStyle name="_Italy - Vizeum 13th Aug 2003_Maggi Flowchart 2009 2108_RGS tablets 2009 Flowchart 04.12.2009" xfId="3179"/>
    <cellStyle name="_Italy - Vizeum 13th Aug 2003_Maggi Flowchart 2009 2108_RGS tablets 2009 Flowchart 28.10.2009 option B" xfId="3180"/>
    <cellStyle name="_Italy - Vizeum 13th Aug 2003_Maggi Flowchart 2009 2108_RGS tablets 2010 Flowchart 30.12.2009 option_1" xfId="3181"/>
    <cellStyle name="_Italy - Vizeum 13th Aug 2003_Maggi Flowchart 2009 2108_RGS tablets 2H new price" xfId="3182"/>
    <cellStyle name="_Italy - Vizeum 13th Aug 2003_Maggi Flowchart 2009 2108_RGS tablets 2H new price 08 09 09" xfId="3183"/>
    <cellStyle name="_Italy - Vizeum 13th Aug 2003_Maggi Flowchart 2009 2108_RGS tablets 2H new price 08 09 09_Bon Pari 2010 Flowchart 17.06.10 Reg TV 10 mio" xfId="3184"/>
    <cellStyle name="_Italy - Vizeum 13th Aug 2003_Maggi Flowchart 2009 2108_RGS tablets 2H new price 08 09 09_CE Kosmostars STS_28.09.2010" xfId="3185"/>
    <cellStyle name="_Italy - Vizeum 13th Aug 2003_Maggi Flowchart 2009 2108_RGS tablets 2H new price 08 09 09_CPW Flowchart 02.07.2010_to be conf" xfId="3186"/>
    <cellStyle name="_Italy - Vizeum 13th Aug 2003_Maggi Flowchart 2009 2108_RGS tablets 2H new price 08 09 09_Fitness OOH_sept_16.07" xfId="3187"/>
    <cellStyle name="_Italy - Vizeum 13th Aug 2003_Maggi Flowchart 2009 2108_RGS tablets 2H new price 08 09 09_NIC 2010 Flowchart 04.03.10" xfId="3188"/>
    <cellStyle name="_Italy - Vizeum 13th Aug 2003_Maggi Flowchart 2009 2108_RGS tablets 2H new price 08 09 09_NIC 2010 Flowchart 10.03.10" xfId="3189"/>
    <cellStyle name="_Italy - Vizeum 13th Aug 2003_Maggi Flowchart 2009 2108_RGS tablets 2H new price 08 09 09_NIC 2010 Flowchart 17.03.10" xfId="3190"/>
    <cellStyle name="_Italy - Vizeum 13th Aug 2003_Maggi Flowchart 2009 2108_RGS tablets 2H new price 08 09 09_NIC Impulse 2010 Flowchart 04.02.2010" xfId="3191"/>
    <cellStyle name="_Italy - Vizeum 13th Aug 2003_Maggi Flowchart 2009 2108_RGS tablets 2H new price 08 09 09_NIC Impulse 2010 Flowchart 27.01.2010" xfId="3192"/>
    <cellStyle name="_Italy - Vizeum 13th Aug 2003_Maggi Flowchart 2009 2108_RGS tablets 2H new price_Bon Pari 2010 Flowchart 17.06.10 Reg TV 10 mio" xfId="3193"/>
    <cellStyle name="_Italy - Vizeum 13th Aug 2003_Maggi Flowchart 2009 2108_RGS tablets 2H new price_CE Kosmostars STS_28.09.2010" xfId="3194"/>
    <cellStyle name="_Italy - Vizeum 13th Aug 2003_Maggi Flowchart 2009 2108_RGS tablets 2H new price_CPW Flowchart 02.07.2010_to be conf" xfId="3195"/>
    <cellStyle name="_Italy - Vizeum 13th Aug 2003_Maggi Flowchart 2009 2108_RGS tablets 2H new price_Fitness OOH_sept_16.07" xfId="3196"/>
    <cellStyle name="_Italy - Vizeum 13th Aug 2003_Maggi Flowchart 2009 2108_RGS tablets 2H new price_NIC 2010 Flowchart 04.03.10" xfId="3197"/>
    <cellStyle name="_Italy - Vizeum 13th Aug 2003_Maggi Flowchart 2009 2108_RGS tablets 2H new price_NIC 2010 Flowchart 10.03.10" xfId="3198"/>
    <cellStyle name="_Italy - Vizeum 13th Aug 2003_Maggi Flowchart 2009 2108_RGS tablets 2H new price_NIC 2010 Flowchart 17.03.10" xfId="3199"/>
    <cellStyle name="_Italy - Vizeum 13th Aug 2003_Maggi Flowchart 2009 2108_RGS tablets 2H new price_NIC Impulse 2010 Flowchart 04.02.2010" xfId="3200"/>
    <cellStyle name="_Italy - Vizeum 13th Aug 2003_Maggi Flowchart 2009 2108_RGS tablets 2H new price_NIC Impulse 2010 Flowchart 27.01.2010" xfId="3201"/>
    <cellStyle name="_Italy - Vizeum 13th Aug 2003_Min Budget" xfId="3202"/>
    <cellStyle name="_Italy - Vizeum 13th Aug 2003_Min Budget 2" xfId="3203"/>
    <cellStyle name="_Italy - Vizeum 13th Aug 2003_Min Budget_Bistroff 2011_18.11.2011" xfId="3204"/>
    <cellStyle name="_Italy - Vizeum 13th Aug 2003_Min Budget_Bistroff 2011_28.12.2011" xfId="3205"/>
    <cellStyle name="_Italy - Vizeum 13th Aug 2003_Min Budget_Bistroff 2011_6.12.2011" xfId="3206"/>
    <cellStyle name="_Italy - Vizeum 13th Aug 2003_Min Budget_Bistroff 2011_6.12.2011_1" xfId="3207"/>
    <cellStyle name="_Italy - Vizeum 13th Aug 2003_Min Budget_Fitness OOH_sept_3.08" xfId="3208"/>
    <cellStyle name="_Italy - Vizeum 13th Aug 2003_Min Budget_Maggi 2011_01.02.2011" xfId="3209"/>
    <cellStyle name="_Italy - Vizeum 13th Aug 2003_Min.Budget+20mln" xfId="3210"/>
    <cellStyle name="_Italy - Vizeum 13th Aug 2003_Min.Budget+20mln 2" xfId="3211"/>
    <cellStyle name="_Italy - Vizeum 13th Aug 2003_Min.Budget+20mln_Bistroff 2011_18.11.2011" xfId="3212"/>
    <cellStyle name="_Italy - Vizeum 13th Aug 2003_Min.Budget+20mln_Bistroff 2011_28.12.2011" xfId="3213"/>
    <cellStyle name="_Italy - Vizeum 13th Aug 2003_Min.Budget+20mln_Bistroff 2011_6.12.2011" xfId="3214"/>
    <cellStyle name="_Italy - Vizeum 13th Aug 2003_Min.Budget+20mln_Bistroff 2011_6.12.2011_1" xfId="3215"/>
    <cellStyle name="_Italy - Vizeum 13th Aug 2003_Min.Budget+20mln_Fitness OOH_sept_3.08" xfId="3216"/>
    <cellStyle name="_Italy - Vizeum 13th Aug 2003_Min.Budget+20mln_Maggi 2011_01.02.2011" xfId="3217"/>
    <cellStyle name="_Jamba 2006 _графики" xfId="3218"/>
    <cellStyle name="_Keep Updated Includes all plans with Int. Cover sheet" xfId="3219"/>
    <cellStyle name="_Keep Updated Includes all plans with Int. Cover sheet 2" xfId="3220"/>
    <cellStyle name="_Keep Updated Includes all plans with Int. Cover sheet_~0987334" xfId="3221"/>
    <cellStyle name="_Keep Updated Includes all plans with Int. Cover sheet_~1588565" xfId="3222"/>
    <cellStyle name="_Keep Updated Includes all plans with Int. Cover sheet_~6653562" xfId="3223"/>
    <cellStyle name="_Keep Updated Includes all plans with Int. Cover sheet_~8013646" xfId="3224"/>
    <cellStyle name="_Keep Updated Includes all plans with Int. Cover sheet_2010 Flowchart 18.11.2009" xfId="3225"/>
    <cellStyle name="_Keep Updated Includes all plans with Int. Cover sheet_Bistroff 2010_print plan_08.06.2010" xfId="3226"/>
    <cellStyle name="_Keep Updated Includes all plans with Int. Cover sheet_Bistroff 2011_18.11.2011" xfId="3227"/>
    <cellStyle name="_Keep Updated Includes all plans with Int. Cover sheet_Bistroff 2011_28.12.2011" xfId="3228"/>
    <cellStyle name="_Keep Updated Includes all plans with Int. Cover sheet_Bistroff 2011_6.12.2011" xfId="3229"/>
    <cellStyle name="_Keep Updated Includes all plans with Int. Cover sheet_Bistroff 2011_6.12.2011_1" xfId="3230"/>
    <cellStyle name="_Keep Updated Includes all plans with Int. Cover sheet_Bistroff WEB to be updated for oct-nov 2010" xfId="3231"/>
    <cellStyle name="_Keep Updated Includes all plans with Int. Cover sheet_BISTROFF_BREBIOTIC INITIATIVE_AUG-SEPT 2010" xfId="3232"/>
    <cellStyle name="_Keep Updated Includes all plans with Int. Cover sheet_BISTROFF_BREBIOTIC INITIATIVE_AUG-SEPT 2010_FINAL" xfId="3233"/>
    <cellStyle name="_Keep Updated Includes all plans with Int. Cover sheet_BISTROFF_BREBIOTIC INITIATIVE_AUG-SEPT 2010_updated 16.06.2010" xfId="3234"/>
    <cellStyle name="_Keep Updated Includes all plans with Int. Cover sheet_BISTROFF_BREBIOTIC INITIATIVE_PRINT_SEPT 2010" xfId="3235"/>
    <cellStyle name="_Keep Updated Includes all plans with Int. Cover sheet_BISTROFF_BREBIOTIC INITIATIVE_TOPICS in SEGODNYA UTROM on NTV_SEPT 2010" xfId="3236"/>
    <cellStyle name="_Keep Updated Includes all plans with Int. Cover sheet_BISTROFF_BREBIOTIC INITIATIVE_WEB PART-articles_AUG 2010" xfId="3237"/>
    <cellStyle name="_Keep Updated Includes all plans with Int. Cover sheet_Bistroff_Flowchart_2010_02.08.2010_optional" xfId="3238"/>
    <cellStyle name="_Keep Updated Includes all plans with Int. Cover sheet_Bistroff_Flowchart_2010_22.07.2010" xfId="3239"/>
    <cellStyle name="_Keep Updated Includes all plans with Int. Cover sheet_Bistroff_Flowchart_2010_24.06.2010_to be conf" xfId="3240"/>
    <cellStyle name="_Keep Updated Includes all plans with Int. Cover sheet_Bistroff_Flowchart_2010_30.07.2010_optional" xfId="3241"/>
    <cellStyle name="_Keep Updated Includes all plans with Int. Cover sheet_Bistrov_WEB" xfId="3242"/>
    <cellStyle name="_Keep Updated Includes all plans with Int. Cover sheet_Bistrov_WEB_rev2" xfId="3243"/>
    <cellStyle name="_Keep Updated Includes all plans with Int. Cover sheet_Catfood 2010 Flowchart 18.11.2009" xfId="3244"/>
    <cellStyle name="_Keep Updated Includes all plans with Int. Cover sheet_Current_ext" xfId="3245"/>
    <cellStyle name="_Keep Updated Includes all plans with Int. Cover sheet_dealines" xfId="3246"/>
    <cellStyle name="_Keep Updated Includes all plans with Int. Cover sheet_Fitness OOH_sept_3.08" xfId="3247"/>
    <cellStyle name="_Keep Updated Includes all plans with Int. Cover sheet_list for Gourmet_Diana" xfId="3248"/>
    <cellStyle name="_Keep Updated Includes all plans with Int. Cover sheet_Maggi 2010 10.09.2010" xfId="3249"/>
    <cellStyle name="_Keep Updated Includes all plans with Int. Cover sheet_Maggi 2010 17.11.2010_1" xfId="3250"/>
    <cellStyle name="_Keep Updated Includes all plans with Int. Cover sheet_Maggi 2010 18.08.2010" xfId="3251"/>
    <cellStyle name="_Keep Updated Includes all plans with Int. Cover sheet_Maggi 2010 2.07.2010" xfId="3252"/>
    <cellStyle name="_Keep Updated Includes all plans with Int. Cover sheet_Maggi 2010 27.09.2010" xfId="3253"/>
    <cellStyle name="_Keep Updated Includes all plans with Int. Cover sheet_Maggi 2011_01.02.2011" xfId="3254"/>
    <cellStyle name="_Keep Updated Includes all plans with Int. Cover sheet_maggi comparison" xfId="3255"/>
    <cellStyle name="_Keep Updated Includes all plans with Int. Cover sheet_Maggi current print plan 2010 + add sampling for autumn" xfId="3256"/>
    <cellStyle name="_Keep Updated Includes all plans with Int. Cover sheet_Nescafe Gold 2010 Flowchart_31 05 2010_" xfId="3257"/>
    <cellStyle name="_Keep Updated Includes all plans with Int. Cover sheet_Nestle tablets 2010 Flowchart 18.11.2009 5 citiesTV+15 citiesOOH" xfId="3258"/>
    <cellStyle name="_Keep Updated Includes all plans with Int. Cover sheet_Nestle tablets 2010 Flowchart 18.11.2009 7 citiesTV+15 citiesOOH v1" xfId="3259"/>
    <cellStyle name="_Keep Updated Includes all plans with Int. Cover sheet_OOH RGS 2010" xfId="3260"/>
    <cellStyle name="_Keep Updated Includes all plans with Int. Cover sheet_PRESS_Bistroff_2011_DK" xfId="3261"/>
    <cellStyle name="_Keep Updated Includes all plans with Int. Cover sheet_Pro Plan Glossy Print 2010 01.02" xfId="3262"/>
    <cellStyle name="_Keep Updated Includes all plans with Int. Cover sheet_Pro Plan Glossy Print 2010 11.02" xfId="3263"/>
    <cellStyle name="_Keep Updated Includes all plans with Int. Cover sheet_ProPlan FL Special print 2010 15.02.2010_2" xfId="3264"/>
    <cellStyle name="_Keep Updated Includes all plans with Int. Cover sheet_Proplan_Internet mediaplan_2010_11.02" xfId="3265"/>
    <cellStyle name="_Keep Updated Includes all plans with Int. Cover sheet_Purina One_Print Plan 2010 21.01.2010" xfId="3266"/>
    <cellStyle name="_Keep Updated Includes all plans with Int. Cover sheet_Purina_Internet mediaplan_2010_09.12.09" xfId="3267"/>
    <cellStyle name="_Keep Updated Includes all plans with Int. Cover sheet_Purina_Internet mediaplan_2010_09.12.09_Bon Pari 2010 Flowchart 17.06.10 Reg TV 10 mio" xfId="3268"/>
    <cellStyle name="_Keep Updated Includes all plans with Int. Cover sheet_Purina_Internet mediaplan_2010_09.12.09_CE Kosmostars STS_28.09.2010" xfId="3269"/>
    <cellStyle name="_Keep Updated Includes all plans with Int. Cover sheet_Purina_Internet mediaplan_2010_09.12.09_CPW Flowchart 02.07.2010_to be conf" xfId="3270"/>
    <cellStyle name="_Keep Updated Includes all plans with Int. Cover sheet_Purina_Internet mediaplan_2010_09.12.09_Fitness OOH_sept_16.07" xfId="3271"/>
    <cellStyle name="_Keep Updated Includes all plans with Int. Cover sheet_Purina_Internet mediaplan_2010_09.12.09_NIC 2010 Flowchart 04.03.10" xfId="3272"/>
    <cellStyle name="_Keep Updated Includes all plans with Int. Cover sheet_Purina_Internet mediaplan_2010_09.12.09_NIC 2010 Flowchart 10.03.10" xfId="3273"/>
    <cellStyle name="_Keep Updated Includes all plans with Int. Cover sheet_Purina_Internet mediaplan_2010_09.12.09_NIC 2010 Flowchart 17.03.10" xfId="3274"/>
    <cellStyle name="_Keep Updated Includes all plans with Int. Cover sheet_Purina_Internet mediaplan_2010_09.12.09_NIC Impulse 2010 Flowchart 04.02.2010" xfId="3275"/>
    <cellStyle name="_Keep Updated Includes all plans with Int. Cover sheet_Purina_Internet mediaplan_2010_09.12.09_NIC Impulse 2010 Flowchart 27.01.2010" xfId="3276"/>
    <cellStyle name="_Keep Updated Includes all plans with Int. Cover sheet_Purina_Internet mediaplan_2010_7.02" xfId="3277"/>
    <cellStyle name="_Keep Updated Includes all plans with Int. Cover sheet_RGS tablets 2009 Flowchart 04.12.2009" xfId="3278"/>
    <cellStyle name="_Keep Updated Includes all plans with Int. Cover sheet_RGS tablets 2009 Flowchart 28.10.2009 option B" xfId="3279"/>
    <cellStyle name="_Keep Updated Includes all plans with Int. Cover sheet_RGS tablets 2010 Flowchart 30.12.2009 option_1" xfId="3280"/>
    <cellStyle name="_Keep Updated Includes all plans with Int. Cover sheet_RGS tablets 2H new price" xfId="3281"/>
    <cellStyle name="_Keep Updated Includes all plans with Int. Cover sheet_RGS tablets 2H new price 08 09 09" xfId="3282"/>
    <cellStyle name="_Keep Updated Includes all plans with Int. Cover sheet_RGS tablets 2H new price 08 09 09_Bon Pari 2010 Flowchart 17.06.10 Reg TV 10 mio" xfId="3283"/>
    <cellStyle name="_Keep Updated Includes all plans with Int. Cover sheet_RGS tablets 2H new price 08 09 09_CE Kosmostars STS_28.09.2010" xfId="3284"/>
    <cellStyle name="_Keep Updated Includes all plans with Int. Cover sheet_RGS tablets 2H new price 08 09 09_CPW Flowchart 02.07.2010_to be conf" xfId="3285"/>
    <cellStyle name="_Keep Updated Includes all plans with Int. Cover sheet_RGS tablets 2H new price 08 09 09_Fitness OOH_sept_16.07" xfId="3286"/>
    <cellStyle name="_Keep Updated Includes all plans with Int. Cover sheet_RGS tablets 2H new price 08 09 09_NIC 2010 Flowchart 04.03.10" xfId="3287"/>
    <cellStyle name="_Keep Updated Includes all plans with Int. Cover sheet_RGS tablets 2H new price 08 09 09_NIC 2010 Flowchart 10.03.10" xfId="3288"/>
    <cellStyle name="_Keep Updated Includes all plans with Int. Cover sheet_RGS tablets 2H new price 08 09 09_NIC 2010 Flowchart 17.03.10" xfId="3289"/>
    <cellStyle name="_Keep Updated Includes all plans with Int. Cover sheet_RGS tablets 2H new price 08 09 09_NIC Impulse 2010 Flowchart 04.02.2010" xfId="3290"/>
    <cellStyle name="_Keep Updated Includes all plans with Int. Cover sheet_RGS tablets 2H new price 08 09 09_NIC Impulse 2010 Flowchart 27.01.2010" xfId="3291"/>
    <cellStyle name="_Keep Updated Includes all plans with Int. Cover sheet_RGS tablets 2H new price_Bon Pari 2010 Flowchart 17.06.10 Reg TV 10 mio" xfId="3292"/>
    <cellStyle name="_Keep Updated Includes all plans with Int. Cover sheet_RGS tablets 2H new price_CE Kosmostars STS_28.09.2010" xfId="3293"/>
    <cellStyle name="_Keep Updated Includes all plans with Int. Cover sheet_RGS tablets 2H new price_CPW Flowchart 02.07.2010_to be conf" xfId="3294"/>
    <cellStyle name="_Keep Updated Includes all plans with Int. Cover sheet_RGS tablets 2H new price_Fitness OOH_sept_16.07" xfId="3295"/>
    <cellStyle name="_Keep Updated Includes all plans with Int. Cover sheet_RGS tablets 2H new price_NIC 2010 Flowchart 04.03.10" xfId="3296"/>
    <cellStyle name="_Keep Updated Includes all plans with Int. Cover sheet_RGS tablets 2H new price_NIC 2010 Flowchart 10.03.10" xfId="3297"/>
    <cellStyle name="_Keep Updated Includes all plans with Int. Cover sheet_RGS tablets 2H new price_NIC 2010 Flowchart 17.03.10" xfId="3298"/>
    <cellStyle name="_Keep Updated Includes all plans with Int. Cover sheet_RGS tablets 2H new price_NIC Impulse 2010 Flowchart 04.02.2010" xfId="3299"/>
    <cellStyle name="_Keep Updated Includes all plans with Int. Cover sheet_RGS tablets 2H new price_NIC Impulse 2010 Flowchart 27.01.2010" xfId="3300"/>
    <cellStyle name="_Keep Updated Includes all plans with Int. Cover sheet_TV_гиды цены" xfId="3301"/>
    <cellStyle name="_Kommersant_ продажи2009_FINAL" xfId="3302"/>
    <cellStyle name="_KP new" xfId="3303"/>
    <cellStyle name="_KP new 2" xfId="3304"/>
    <cellStyle name="_KP Print Plan Y2007" xfId="3305"/>
    <cellStyle name="_KP Print Plan Y2007 2" xfId="3306"/>
    <cellStyle name="_LD_Baltika_3'09" xfId="3307"/>
    <cellStyle name="_LD_Baltika_7'09" xfId="3308"/>
    <cellStyle name="_LFP web (2 options)" xfId="3309"/>
    <cellStyle name="_LFP web (2 options) 2" xfId="3310"/>
    <cellStyle name="_x0012__Maggi 2010 10.09.2010" xfId="3311"/>
    <cellStyle name="_x0012__Maggi 2010 17.11.2010_1" xfId="3312"/>
    <cellStyle name="_x0012__Maggi 2010 2.07.2010" xfId="3313"/>
    <cellStyle name="_x0012__Maggi 2010 27.09.2010" xfId="3314"/>
    <cellStyle name="_x0012__maggi comparison" xfId="3315"/>
    <cellStyle name="_x0012__Maggi current print plan 2010 + add sampling for autumn" xfId="3316"/>
    <cellStyle name="_Maggi_Internet mediaplan_2009rev7_APPR" xfId="3317"/>
    <cellStyle name="_Maggi_Internet mediaplan_total_APPR" xfId="3318"/>
    <cellStyle name="_maggi_WEB-proposal_16.09" xfId="3319"/>
    <cellStyle name="_maggi_WEB-proposal_16.09 2" xfId="3320"/>
    <cellStyle name="_Media plan 2010 Но-Шпа  кабинки  Москва + регионы" xfId="3321"/>
    <cellStyle name="_Media plan_WC" xfId="3322"/>
    <cellStyle name="_MediacomFrancePressguaranteesV2" xfId="3323"/>
    <cellStyle name="_MediacomFrancePressguaranteesV2 2" xfId="3324"/>
    <cellStyle name="_MediacomFrancePressguaranteesV2_Maggi Flowchart 2009 2108" xfId="3325"/>
    <cellStyle name="_MediacomFrancePressguaranteesV2_Maggi Flowchart 2009 2108 2" xfId="3326"/>
    <cellStyle name="_MediacomFrancePressguaranteesV2_Maggi Flowchart 2009 2108_~0987334" xfId="3327"/>
    <cellStyle name="_MediacomFrancePressguaranteesV2_Maggi Flowchart 2009 2108_~6653562" xfId="3328"/>
    <cellStyle name="_MediacomFrancePressguaranteesV2_Maggi Flowchart 2009 2108_~8013646" xfId="3329"/>
    <cellStyle name="_MediacomFrancePressguaranteesV2_Maggi Flowchart 2009 2108_2010 Flowchart 18.11.2009" xfId="3330"/>
    <cellStyle name="_MediacomFrancePressguaranteesV2_Maggi Flowchart 2009 2108_Bistroff 2010_print plan_08.06.2010" xfId="3331"/>
    <cellStyle name="_MediacomFrancePressguaranteesV2_Maggi Flowchart 2009 2108_Bistroff 2011_18.11.2011" xfId="3332"/>
    <cellStyle name="_MediacomFrancePressguaranteesV2_Maggi Flowchart 2009 2108_Bistroff 2011_28.12.2011" xfId="3333"/>
    <cellStyle name="_MediacomFrancePressguaranteesV2_Maggi Flowchart 2009 2108_Bistroff 2011_6.12.2011" xfId="3334"/>
    <cellStyle name="_MediacomFrancePressguaranteesV2_Maggi Flowchart 2009 2108_Bistroff 2011_6.12.2011_1" xfId="3335"/>
    <cellStyle name="_MediacomFrancePressguaranteesV2_Maggi Flowchart 2009 2108_Bistroff WEB to be updated for oct-nov 2010" xfId="3336"/>
    <cellStyle name="_MediacomFrancePressguaranteesV2_Maggi Flowchart 2009 2108_BISTROFF_BREBIOTIC INITIATIVE_AUG-SEPT 2010" xfId="3337"/>
    <cellStyle name="_MediacomFrancePressguaranteesV2_Maggi Flowchart 2009 2108_BISTROFF_BREBIOTIC INITIATIVE_AUG-SEPT 2010_FINAL" xfId="3338"/>
    <cellStyle name="_MediacomFrancePressguaranteesV2_Maggi Flowchart 2009 2108_BISTROFF_BREBIOTIC INITIATIVE_AUG-SEPT 2010_updated 16.06.2010" xfId="3339"/>
    <cellStyle name="_MediacomFrancePressguaranteesV2_Maggi Flowchart 2009 2108_BISTROFF_BREBIOTIC INITIATIVE_PRINT_SEPT 2010" xfId="3340"/>
    <cellStyle name="_MediacomFrancePressguaranteesV2_Maggi Flowchart 2009 2108_BISTROFF_BREBIOTIC INITIATIVE_TOPICS in SEGODNYA UTROM on NTV_SEPT 2010" xfId="3341"/>
    <cellStyle name="_MediacomFrancePressguaranteesV2_Maggi Flowchart 2009 2108_BISTROFF_BREBIOTIC INITIATIVE_WEB PART-articles_AUG 2010" xfId="3342"/>
    <cellStyle name="_MediacomFrancePressguaranteesV2_Maggi Flowchart 2009 2108_Bistroff_Flowchart_2010_02.08.2010_optional" xfId="3343"/>
    <cellStyle name="_MediacomFrancePressguaranteesV2_Maggi Flowchart 2009 2108_Bistroff_Flowchart_2010_22.07.2010" xfId="3344"/>
    <cellStyle name="_MediacomFrancePressguaranteesV2_Maggi Flowchart 2009 2108_Bistroff_Flowchart_2010_24.06.2010_to be conf" xfId="3345"/>
    <cellStyle name="_MediacomFrancePressguaranteesV2_Maggi Flowchart 2009 2108_Bistroff_Flowchart_2010_30.07.2010_optional" xfId="3346"/>
    <cellStyle name="_MediacomFrancePressguaranteesV2_Maggi Flowchart 2009 2108_Bistrov_WEB" xfId="3347"/>
    <cellStyle name="_MediacomFrancePressguaranteesV2_Maggi Flowchart 2009 2108_Bistrov_WEB_rev2" xfId="3348"/>
    <cellStyle name="_MediacomFrancePressguaranteesV2_Maggi Flowchart 2009 2108_Book3" xfId="3349"/>
    <cellStyle name="_MediacomFrancePressguaranteesV2_Maggi Flowchart 2009 2108_Catfood 2010 Flowchart 18.11.2009" xfId="3350"/>
    <cellStyle name="_MediacomFrancePressguaranteesV2_Maggi Flowchart 2009 2108_CE Kosmostars STS_28.09.2010" xfId="3351"/>
    <cellStyle name="_MediacomFrancePressguaranteesV2_Maggi Flowchart 2009 2108_CPP Nestle tablets 2010 est. 13 11 09" xfId="3352"/>
    <cellStyle name="_MediacomFrancePressguaranteesV2_Maggi Flowchart 2009 2108_CPW Flowchart 02.07.2010_to be conf" xfId="3353"/>
    <cellStyle name="_MediacomFrancePressguaranteesV2_Maggi Flowchart 2009 2108_Current_ext" xfId="3354"/>
    <cellStyle name="_MediacomFrancePressguaranteesV2_Maggi Flowchart 2009 2108_dealines" xfId="3355"/>
    <cellStyle name="_MediacomFrancePressguaranteesV2_Maggi Flowchart 2009 2108_Fitness OOH_sept_23.06" xfId="3356"/>
    <cellStyle name="_MediacomFrancePressguaranteesV2_Maggi Flowchart 2009 2108_Fitness OOH_sept_3.08" xfId="3357"/>
    <cellStyle name="_MediacomFrancePressguaranteesV2_Maggi Flowchart 2009 2108_Gold_Просчет размещения в прессе_2010_01_22 (from buying)" xfId="3358"/>
    <cellStyle name="_MediacomFrancePressguaranteesV2_Maggi Flowchart 2009 2108_list for Gourmet_Diana" xfId="3359"/>
    <cellStyle name="_MediacomFrancePressguaranteesV2_Maggi Flowchart 2009 2108_Maggi 2010 10.09.2010" xfId="3360"/>
    <cellStyle name="_MediacomFrancePressguaranteesV2_Maggi Flowchart 2009 2108_Maggi 2010 17.11.2010_1" xfId="3361"/>
    <cellStyle name="_MediacomFrancePressguaranteesV2_Maggi Flowchart 2009 2108_Maggi 2010 18.08.2010" xfId="3362"/>
    <cellStyle name="_MediacomFrancePressguaranteesV2_Maggi Flowchart 2009 2108_Maggi 2010 2.07.2010" xfId="3363"/>
    <cellStyle name="_MediacomFrancePressguaranteesV2_Maggi Flowchart 2009 2108_Maggi 2010 27.09.2010" xfId="3364"/>
    <cellStyle name="_MediacomFrancePressguaranteesV2_Maggi Flowchart 2009 2108_Maggi 2011_01.02.2011" xfId="3365"/>
    <cellStyle name="_MediacomFrancePressguaranteesV2_Maggi Flowchart 2009 2108_maggi comparison" xfId="3366"/>
    <cellStyle name="_MediacomFrancePressguaranteesV2_Maggi Flowchart 2009 2108_Maggi current print plan 2010 + add sampling for autumn" xfId="3367"/>
    <cellStyle name="_MediacomFrancePressguaranteesV2_Maggi Flowchart 2009 2108_Nescafe Classic Flowchart 2009 181209" xfId="3368"/>
    <cellStyle name="_MediacomFrancePressguaranteesV2_Maggi Flowchart 2009 2108_Nescafe Classic Flowchart 2009 181209_Nescafe Gold 2010 Flowchart_31 05 2010_" xfId="3369"/>
    <cellStyle name="_MediacomFrancePressguaranteesV2_Maggi Flowchart 2009 2108_Nescafe Gold &amp; Green Blend 190210" xfId="3370"/>
    <cellStyle name="_MediacomFrancePressguaranteesV2_Maggi Flowchart 2009 2108_Nescafe Gold 2010 Flowchart_01 03 2010" xfId="3371"/>
    <cellStyle name="_MediacomFrancePressguaranteesV2_Maggi Flowchart 2009 2108_Nescafe Gold 2010 Flowchart_02 02 2010" xfId="3372"/>
    <cellStyle name="_MediacomFrancePressguaranteesV2_Maggi Flowchart 2009 2108_Nescafe Gold 2010 Flowchart_09 02 2010" xfId="3373"/>
    <cellStyle name="_MediacomFrancePressguaranteesV2_Maggi Flowchart 2009 2108_Nescafe Gold 2010 Flowchart_17 02 2010" xfId="3374"/>
    <cellStyle name="_MediacomFrancePressguaranteesV2_Maggi Flowchart 2009 2108_Nescafe Gold 2010 Flowchart_19 02 2010" xfId="3375"/>
    <cellStyle name="_MediacomFrancePressguaranteesV2_Maggi Flowchart 2009 2108_Nescafe Gold 2010 Flowchart_20 01 2010" xfId="3376"/>
    <cellStyle name="_MediacomFrancePressguaranteesV2_Maggi Flowchart 2009 2108_Nescafe Gold 2010 Flowchart_22 01 2010" xfId="3377"/>
    <cellStyle name="_MediacomFrancePressguaranteesV2_Maggi Flowchart 2009 2108_Nescafe Gold 2010 Flowchart_24 02 2010" xfId="3378"/>
    <cellStyle name="_MediacomFrancePressguaranteesV2_Maggi Flowchart 2009 2108_Nescafe Gold 2010 Flowchart_25 02 2010" xfId="3379"/>
    <cellStyle name="_MediacomFrancePressguaranteesV2_Maggi Flowchart 2009 2108_Nescafe Gold 2010 Flowchart_29 12 2009_FOR TV BUYING" xfId="3380"/>
    <cellStyle name="_MediacomFrancePressguaranteesV2_Maggi Flowchart 2009 2108_Nescafe Gold 2010 Flowchart_31 05 2010_" xfId="3381"/>
    <cellStyle name="_MediacomFrancePressguaranteesV2_Maggi Flowchart 2009 2108_Nescafe Gold Flowchart 2009 200110" xfId="3382"/>
    <cellStyle name="_MediacomFrancePressguaranteesV2_Maggi Flowchart 2009 2108_Nescafe Gold Flowchart 2009 200110_Nescafe Gold 2010 Flowchart_31 05 2010_" xfId="3383"/>
    <cellStyle name="_MediacomFrancePressguaranteesV2_Maggi Flowchart 2009 2108_Nescafe Gold Flowchart 2009 241209" xfId="3384"/>
    <cellStyle name="_MediacomFrancePressguaranteesV2_Maggi Flowchart 2009 2108_Nescafe Gold Flowchart 2009 241209_Nescafe Gold 2010 Flowchart_31 05 2010_" xfId="3385"/>
    <cellStyle name="_MediacomFrancePressguaranteesV2_Maggi Flowchart 2009 2108_Nestle tablets 2010 Flowchart 18.11.2009 5 citiesTV+15 citiesOOH" xfId="3386"/>
    <cellStyle name="_MediacomFrancePressguaranteesV2_Maggi Flowchart 2009 2108_Nestle tablets 2010 Flowchart 18.11.2009 7 citiesTV+15 citiesOOH v1" xfId="3387"/>
    <cellStyle name="_MediacomFrancePressguaranteesV2_Maggi Flowchart 2009 2108_New template print plan" xfId="3388"/>
    <cellStyle name="_MediacomFrancePressguaranteesV2_Maggi Flowchart 2009 2108_New template print plan_2010_02_08" xfId="3389"/>
    <cellStyle name="_MediacomFrancePressguaranteesV2_Maggi Flowchart 2009 2108_New template print plan_2010_02_08_Nescafe Gold 2010 Flowchart_31 05 2010_" xfId="3390"/>
    <cellStyle name="_MediacomFrancePressguaranteesV2_Maggi Flowchart 2009 2108_New template print plan_Nescafe Gold 2010 Flowchart_31 05 2010_" xfId="3391"/>
    <cellStyle name="_MediacomFrancePressguaranteesV2_Maggi Flowchart 2009 2108_OOH RGS 2010" xfId="3392"/>
    <cellStyle name="_MediacomFrancePressguaranteesV2_Maggi Flowchart 2009 2108_PRESS_Bistroff_2011_DK" xfId="3393"/>
    <cellStyle name="_MediacomFrancePressguaranteesV2_Maggi Flowchart 2009 2108_Pro Plan Glossy Print 2010 01.02" xfId="3394"/>
    <cellStyle name="_MediacomFrancePressguaranteesV2_Maggi Flowchart 2009 2108_Purina One_Print Plan 2010 21.01.2010" xfId="3395"/>
    <cellStyle name="_MediacomFrancePressguaranteesV2_Maggi Flowchart 2009 2108_RGS tablets 2009 Flowchart 04.12.2009" xfId="3396"/>
    <cellStyle name="_MediacomFrancePressguaranteesV2_Maggi Flowchart 2009 2108_RGS tablets 2009 Flowchart 28.10.2009 option B" xfId="3397"/>
    <cellStyle name="_MediacomFrancePressguaranteesV2_Maggi Flowchart 2009 2108_RGS tablets 2010 Flowchart 30.12.2009 option_1" xfId="3398"/>
    <cellStyle name="_MediacomFrancePressguaranteesV2_Maggi Flowchart 2009 2108_RGS tablets 2H new price" xfId="3399"/>
    <cellStyle name="_MediacomFrancePressguaranteesV2_Maggi Flowchart 2009 2108_RGS tablets 2H new price 08 09 09" xfId="3400"/>
    <cellStyle name="_MediacomFrancePressguaranteesV2_Maggi Flowchart 2009 2108_RGS tablets 2H new price 08 09 09_Bon Pari 2010 Flowchart 17.06.10 Reg TV 10 mio" xfId="3401"/>
    <cellStyle name="_MediacomFrancePressguaranteesV2_Maggi Flowchart 2009 2108_RGS tablets 2H new price 08 09 09_CE Kosmostars STS_28.09.2010" xfId="3402"/>
    <cellStyle name="_MediacomFrancePressguaranteesV2_Maggi Flowchart 2009 2108_RGS tablets 2H new price 08 09 09_CPW Flowchart 02.07.2010_to be conf" xfId="3403"/>
    <cellStyle name="_MediacomFrancePressguaranteesV2_Maggi Flowchart 2009 2108_RGS tablets 2H new price 08 09 09_Fitness OOH_sept_16.07" xfId="3404"/>
    <cellStyle name="_MediacomFrancePressguaranteesV2_Maggi Flowchart 2009 2108_RGS tablets 2H new price 08 09 09_NIC 2010 Flowchart 04.03.10" xfId="3405"/>
    <cellStyle name="_MediacomFrancePressguaranteesV2_Maggi Flowchart 2009 2108_RGS tablets 2H new price 08 09 09_NIC 2010 Flowchart 10.03.10" xfId="3406"/>
    <cellStyle name="_MediacomFrancePressguaranteesV2_Maggi Flowchart 2009 2108_RGS tablets 2H new price 08 09 09_NIC 2010 Flowchart 17.03.10" xfId="3407"/>
    <cellStyle name="_MediacomFrancePressguaranteesV2_Maggi Flowchart 2009 2108_RGS tablets 2H new price 08 09 09_NIC Impulse 2010 Flowchart 04.02.2010" xfId="3408"/>
    <cellStyle name="_MediacomFrancePressguaranteesV2_Maggi Flowchart 2009 2108_RGS tablets 2H new price 08 09 09_NIC Impulse 2010 Flowchart 27.01.2010" xfId="3409"/>
    <cellStyle name="_MediacomFrancePressguaranteesV2_Maggi Flowchart 2009 2108_RGS tablets 2H new price_Bon Pari 2010 Flowchart 17.06.10 Reg TV 10 mio" xfId="3410"/>
    <cellStyle name="_MediacomFrancePressguaranteesV2_Maggi Flowchart 2009 2108_RGS tablets 2H new price_CE Kosmostars STS_28.09.2010" xfId="3411"/>
    <cellStyle name="_MediacomFrancePressguaranteesV2_Maggi Flowchart 2009 2108_RGS tablets 2H new price_CPW Flowchart 02.07.2010_to be conf" xfId="3412"/>
    <cellStyle name="_MediacomFrancePressguaranteesV2_Maggi Flowchart 2009 2108_RGS tablets 2H new price_Fitness OOH_sept_16.07" xfId="3413"/>
    <cellStyle name="_MediacomFrancePressguaranteesV2_Maggi Flowchart 2009 2108_RGS tablets 2H new price_NIC 2010 Flowchart 04.03.10" xfId="3414"/>
    <cellStyle name="_MediacomFrancePressguaranteesV2_Maggi Flowchart 2009 2108_RGS tablets 2H new price_NIC 2010 Flowchart 10.03.10" xfId="3415"/>
    <cellStyle name="_MediacomFrancePressguaranteesV2_Maggi Flowchart 2009 2108_RGS tablets 2H new price_NIC 2010 Flowchart 17.03.10" xfId="3416"/>
    <cellStyle name="_MediacomFrancePressguaranteesV2_Maggi Flowchart 2009 2108_RGS tablets 2H new price_NIC Impulse 2010 Flowchart 04.02.2010" xfId="3417"/>
    <cellStyle name="_MediacomFrancePressguaranteesV2_Maggi Flowchart 2009 2108_RGS tablets 2H new price_NIC Impulse 2010 Flowchart 27.01.2010" xfId="3418"/>
    <cellStyle name="_MediacomFrancePressguaranteesV2_Min Budget" xfId="3419"/>
    <cellStyle name="_MediacomFrancePressguaranteesV2_Min Budget 2" xfId="3420"/>
    <cellStyle name="_MediacomFrancePressguaranteesV2_Min Budget_Bistroff 2011_18.11.2011" xfId="3421"/>
    <cellStyle name="_MediacomFrancePressguaranteesV2_Min Budget_Bistroff 2011_28.12.2011" xfId="3422"/>
    <cellStyle name="_MediacomFrancePressguaranteesV2_Min Budget_Bistroff 2011_6.12.2011" xfId="3423"/>
    <cellStyle name="_MediacomFrancePressguaranteesV2_Min Budget_Bistroff 2011_6.12.2011_1" xfId="3424"/>
    <cellStyle name="_MediacomFrancePressguaranteesV2_Min Budget_Fitness OOH_sept_3.08" xfId="3425"/>
    <cellStyle name="_MediacomFrancePressguaranteesV2_Min Budget_Maggi 2011_01.02.2011" xfId="3426"/>
    <cellStyle name="_MediacomFrancePressguaranteesV2_Min.Budget+20mln" xfId="3427"/>
    <cellStyle name="_MediacomFrancePressguaranteesV2_Min.Budget+20mln 2" xfId="3428"/>
    <cellStyle name="_MediacomFrancePressguaranteesV2_Min.Budget+20mln_Bistroff 2011_18.11.2011" xfId="3429"/>
    <cellStyle name="_MediacomFrancePressguaranteesV2_Min.Budget+20mln_Bistroff 2011_28.12.2011" xfId="3430"/>
    <cellStyle name="_MediacomFrancePressguaranteesV2_Min.Budget+20mln_Bistroff 2011_6.12.2011" xfId="3431"/>
    <cellStyle name="_MediacomFrancePressguaranteesV2_Min.Budget+20mln_Bistroff 2011_6.12.2011_1" xfId="3432"/>
    <cellStyle name="_MediacomFrancePressguaranteesV2_Min.Budget+20mln_Fitness OOH_sept_3.08" xfId="3433"/>
    <cellStyle name="_MediacomFrancePressguaranteesV2_Min.Budget+20mln_Maggi 2011_01.02.2011" xfId="3434"/>
    <cellStyle name="_MediacomFrancePressguaranteesV22" xfId="3435"/>
    <cellStyle name="_MediacomFrancePressguaranteesV22 2" xfId="3436"/>
    <cellStyle name="_MediacomFrancePressguaranteesV22_Maggi Flowchart 2009 2108" xfId="3437"/>
    <cellStyle name="_MediacomFrancePressguaranteesV22_Maggi Flowchart 2009 2108 2" xfId="3438"/>
    <cellStyle name="_MediacomFrancePressguaranteesV22_Maggi Flowchart 2009 2108_~0987334" xfId="3439"/>
    <cellStyle name="_MediacomFrancePressguaranteesV22_Maggi Flowchart 2009 2108_~6653562" xfId="3440"/>
    <cellStyle name="_MediacomFrancePressguaranteesV22_Maggi Flowchart 2009 2108_~8013646" xfId="3441"/>
    <cellStyle name="_MediacomFrancePressguaranteesV22_Maggi Flowchart 2009 2108_2010 Flowchart 18.11.2009" xfId="3442"/>
    <cellStyle name="_MediacomFrancePressguaranteesV22_Maggi Flowchart 2009 2108_Bistroff 2010_print plan_08.06.2010" xfId="3443"/>
    <cellStyle name="_MediacomFrancePressguaranteesV22_Maggi Flowchart 2009 2108_Bistroff 2011_18.11.2011" xfId="3444"/>
    <cellStyle name="_MediacomFrancePressguaranteesV22_Maggi Flowchart 2009 2108_Bistroff 2011_28.12.2011" xfId="3445"/>
    <cellStyle name="_MediacomFrancePressguaranteesV22_Maggi Flowchart 2009 2108_Bistroff 2011_6.12.2011" xfId="3446"/>
    <cellStyle name="_MediacomFrancePressguaranteesV22_Maggi Flowchart 2009 2108_Bistroff 2011_6.12.2011_1" xfId="3447"/>
    <cellStyle name="_MediacomFrancePressguaranteesV22_Maggi Flowchart 2009 2108_Bistroff WEB to be updated for oct-nov 2010" xfId="3448"/>
    <cellStyle name="_MediacomFrancePressguaranteesV22_Maggi Flowchart 2009 2108_BISTROFF_BREBIOTIC INITIATIVE_AUG-SEPT 2010" xfId="3449"/>
    <cellStyle name="_MediacomFrancePressguaranteesV22_Maggi Flowchart 2009 2108_BISTROFF_BREBIOTIC INITIATIVE_AUG-SEPT 2010_FINAL" xfId="3450"/>
    <cellStyle name="_MediacomFrancePressguaranteesV22_Maggi Flowchart 2009 2108_BISTROFF_BREBIOTIC INITIATIVE_AUG-SEPT 2010_updated 16.06.2010" xfId="3451"/>
    <cellStyle name="_MediacomFrancePressguaranteesV22_Maggi Flowchart 2009 2108_BISTROFF_BREBIOTIC INITIATIVE_PRINT_SEPT 2010" xfId="3452"/>
    <cellStyle name="_MediacomFrancePressguaranteesV22_Maggi Flowchart 2009 2108_BISTROFF_BREBIOTIC INITIATIVE_TOPICS in SEGODNYA UTROM on NTV_SEPT 2010" xfId="3453"/>
    <cellStyle name="_MediacomFrancePressguaranteesV22_Maggi Flowchart 2009 2108_BISTROFF_BREBIOTIC INITIATIVE_WEB PART-articles_AUG 2010" xfId="3454"/>
    <cellStyle name="_MediacomFrancePressguaranteesV22_Maggi Flowchart 2009 2108_Bistroff_Flowchart_2010_02.08.2010_optional" xfId="3455"/>
    <cellStyle name="_MediacomFrancePressguaranteesV22_Maggi Flowchart 2009 2108_Bistroff_Flowchart_2010_22.07.2010" xfId="3456"/>
    <cellStyle name="_MediacomFrancePressguaranteesV22_Maggi Flowchart 2009 2108_Bistroff_Flowchart_2010_24.06.2010_to be conf" xfId="3457"/>
    <cellStyle name="_MediacomFrancePressguaranteesV22_Maggi Flowchart 2009 2108_Bistroff_Flowchart_2010_30.07.2010_optional" xfId="3458"/>
    <cellStyle name="_MediacomFrancePressguaranteesV22_Maggi Flowchart 2009 2108_Bistrov_WEB" xfId="3459"/>
    <cellStyle name="_MediacomFrancePressguaranteesV22_Maggi Flowchart 2009 2108_Bistrov_WEB_rev2" xfId="3460"/>
    <cellStyle name="_MediacomFrancePressguaranteesV22_Maggi Flowchart 2009 2108_Book3" xfId="3461"/>
    <cellStyle name="_MediacomFrancePressguaranteesV22_Maggi Flowchart 2009 2108_Catfood 2010 Flowchart 18.11.2009" xfId="3462"/>
    <cellStyle name="_MediacomFrancePressguaranteesV22_Maggi Flowchart 2009 2108_CE Kosmostars STS_28.09.2010" xfId="3463"/>
    <cellStyle name="_MediacomFrancePressguaranteesV22_Maggi Flowchart 2009 2108_CPP Nestle tablets 2010 est. 13 11 09" xfId="3464"/>
    <cellStyle name="_MediacomFrancePressguaranteesV22_Maggi Flowchart 2009 2108_CPW Flowchart 02.07.2010_to be conf" xfId="3465"/>
    <cellStyle name="_MediacomFrancePressguaranteesV22_Maggi Flowchart 2009 2108_Current_ext" xfId="3466"/>
    <cellStyle name="_MediacomFrancePressguaranteesV22_Maggi Flowchart 2009 2108_dealines" xfId="3467"/>
    <cellStyle name="_MediacomFrancePressguaranteesV22_Maggi Flowchart 2009 2108_Fitness OOH_sept_23.06" xfId="3468"/>
    <cellStyle name="_MediacomFrancePressguaranteesV22_Maggi Flowchart 2009 2108_Fitness OOH_sept_3.08" xfId="3469"/>
    <cellStyle name="_MediacomFrancePressguaranteesV22_Maggi Flowchart 2009 2108_Gold_Просчет размещения в прессе_2010_01_22 (from buying)" xfId="3470"/>
    <cellStyle name="_MediacomFrancePressguaranteesV22_Maggi Flowchart 2009 2108_list for Gourmet_Diana" xfId="3471"/>
    <cellStyle name="_MediacomFrancePressguaranteesV22_Maggi Flowchart 2009 2108_Maggi 2010 10.09.2010" xfId="3472"/>
    <cellStyle name="_MediacomFrancePressguaranteesV22_Maggi Flowchart 2009 2108_Maggi 2010 17.11.2010_1" xfId="3473"/>
    <cellStyle name="_MediacomFrancePressguaranteesV22_Maggi Flowchart 2009 2108_Maggi 2010 18.08.2010" xfId="3474"/>
    <cellStyle name="_MediacomFrancePressguaranteesV22_Maggi Flowchart 2009 2108_Maggi 2010 2.07.2010" xfId="3475"/>
    <cellStyle name="_MediacomFrancePressguaranteesV22_Maggi Flowchart 2009 2108_Maggi 2010 27.09.2010" xfId="3476"/>
    <cellStyle name="_MediacomFrancePressguaranteesV22_Maggi Flowchart 2009 2108_Maggi 2011_01.02.2011" xfId="3477"/>
    <cellStyle name="_MediacomFrancePressguaranteesV22_Maggi Flowchart 2009 2108_maggi comparison" xfId="3478"/>
    <cellStyle name="_MediacomFrancePressguaranteesV22_Maggi Flowchart 2009 2108_Maggi current print plan 2010 + add sampling for autumn" xfId="3479"/>
    <cellStyle name="_MediacomFrancePressguaranteesV22_Maggi Flowchart 2009 2108_Nescafe Classic Flowchart 2009 181209" xfId="3480"/>
    <cellStyle name="_MediacomFrancePressguaranteesV22_Maggi Flowchart 2009 2108_Nescafe Classic Flowchart 2009 181209_Nescafe Gold 2010 Flowchart_31 05 2010_" xfId="3481"/>
    <cellStyle name="_MediacomFrancePressguaranteesV22_Maggi Flowchart 2009 2108_Nescafe Gold &amp; Green Blend 190210" xfId="3482"/>
    <cellStyle name="_MediacomFrancePressguaranteesV22_Maggi Flowchart 2009 2108_Nescafe Gold 2010 Flowchart_01 03 2010" xfId="3483"/>
    <cellStyle name="_MediacomFrancePressguaranteesV22_Maggi Flowchart 2009 2108_Nescafe Gold 2010 Flowchart_02 02 2010" xfId="3484"/>
    <cellStyle name="_MediacomFrancePressguaranteesV22_Maggi Flowchart 2009 2108_Nescafe Gold 2010 Flowchart_09 02 2010" xfId="3485"/>
    <cellStyle name="_MediacomFrancePressguaranteesV22_Maggi Flowchart 2009 2108_Nescafe Gold 2010 Flowchart_17 02 2010" xfId="3486"/>
    <cellStyle name="_MediacomFrancePressguaranteesV22_Maggi Flowchart 2009 2108_Nescafe Gold 2010 Flowchart_19 02 2010" xfId="3487"/>
    <cellStyle name="_MediacomFrancePressguaranteesV22_Maggi Flowchart 2009 2108_Nescafe Gold 2010 Flowchart_20 01 2010" xfId="3488"/>
    <cellStyle name="_MediacomFrancePressguaranteesV22_Maggi Flowchart 2009 2108_Nescafe Gold 2010 Flowchart_22 01 2010" xfId="3489"/>
    <cellStyle name="_MediacomFrancePressguaranteesV22_Maggi Flowchart 2009 2108_Nescafe Gold 2010 Flowchart_24 02 2010" xfId="3490"/>
    <cellStyle name="_MediacomFrancePressguaranteesV22_Maggi Flowchart 2009 2108_Nescafe Gold 2010 Flowchart_25 02 2010" xfId="3491"/>
    <cellStyle name="_MediacomFrancePressguaranteesV22_Maggi Flowchart 2009 2108_Nescafe Gold 2010 Flowchart_29 12 2009_FOR TV BUYING" xfId="3492"/>
    <cellStyle name="_MediacomFrancePressguaranteesV22_Maggi Flowchart 2009 2108_Nescafe Gold 2010 Flowchart_31 05 2010_" xfId="3493"/>
    <cellStyle name="_MediacomFrancePressguaranteesV22_Maggi Flowchart 2009 2108_Nescafe Gold Flowchart 2009 200110" xfId="3494"/>
    <cellStyle name="_MediacomFrancePressguaranteesV22_Maggi Flowchart 2009 2108_Nescafe Gold Flowchart 2009 200110_Nescafe Gold 2010 Flowchart_31 05 2010_" xfId="3495"/>
    <cellStyle name="_MediacomFrancePressguaranteesV22_Maggi Flowchart 2009 2108_Nescafe Gold Flowchart 2009 241209" xfId="3496"/>
    <cellStyle name="_MediacomFrancePressguaranteesV22_Maggi Flowchart 2009 2108_Nescafe Gold Flowchart 2009 241209_Nescafe Gold 2010 Flowchart_31 05 2010_" xfId="3497"/>
    <cellStyle name="_MediacomFrancePressguaranteesV22_Maggi Flowchart 2009 2108_Nestle tablets 2010 Flowchart 18.11.2009 5 citiesTV+15 citiesOOH" xfId="3498"/>
    <cellStyle name="_MediacomFrancePressguaranteesV22_Maggi Flowchart 2009 2108_Nestle tablets 2010 Flowchart 18.11.2009 7 citiesTV+15 citiesOOH v1" xfId="3499"/>
    <cellStyle name="_MediacomFrancePressguaranteesV22_Maggi Flowchart 2009 2108_New template print plan" xfId="3500"/>
    <cellStyle name="_MediacomFrancePressguaranteesV22_Maggi Flowchart 2009 2108_New template print plan_2010_02_08" xfId="3501"/>
    <cellStyle name="_MediacomFrancePressguaranteesV22_Maggi Flowchart 2009 2108_New template print plan_2010_02_08_Nescafe Gold 2010 Flowchart_31 05 2010_" xfId="3502"/>
    <cellStyle name="_MediacomFrancePressguaranteesV22_Maggi Flowchart 2009 2108_New template print plan_Nescafe Gold 2010 Flowchart_31 05 2010_" xfId="3503"/>
    <cellStyle name="_MediacomFrancePressguaranteesV22_Maggi Flowchart 2009 2108_OOH RGS 2010" xfId="3504"/>
    <cellStyle name="_MediacomFrancePressguaranteesV22_Maggi Flowchart 2009 2108_PRESS_Bistroff_2011_DK" xfId="3505"/>
    <cellStyle name="_MediacomFrancePressguaranteesV22_Maggi Flowchart 2009 2108_Pro Plan Glossy Print 2010 01.02" xfId="3506"/>
    <cellStyle name="_MediacomFrancePressguaranteesV22_Maggi Flowchart 2009 2108_Purina One_Print Plan 2010 21.01.2010" xfId="3507"/>
    <cellStyle name="_MediacomFrancePressguaranteesV22_Maggi Flowchart 2009 2108_RGS tablets 2009 Flowchart 04.12.2009" xfId="3508"/>
    <cellStyle name="_MediacomFrancePressguaranteesV22_Maggi Flowchart 2009 2108_RGS tablets 2009 Flowchart 28.10.2009 option B" xfId="3509"/>
    <cellStyle name="_MediacomFrancePressguaranteesV22_Maggi Flowchart 2009 2108_RGS tablets 2010 Flowchart 30.12.2009 option_1" xfId="3510"/>
    <cellStyle name="_MediacomFrancePressguaranteesV22_Maggi Flowchart 2009 2108_RGS tablets 2H new price" xfId="3511"/>
    <cellStyle name="_MediacomFrancePressguaranteesV22_Maggi Flowchart 2009 2108_RGS tablets 2H new price 08 09 09" xfId="3512"/>
    <cellStyle name="_MediacomFrancePressguaranteesV22_Maggi Flowchart 2009 2108_RGS tablets 2H new price 08 09 09_Bon Pari 2010 Flowchart 17.06.10 Reg TV 10 mio" xfId="3513"/>
    <cellStyle name="_MediacomFrancePressguaranteesV22_Maggi Flowchart 2009 2108_RGS tablets 2H new price 08 09 09_CE Kosmostars STS_28.09.2010" xfId="3514"/>
    <cellStyle name="_MediacomFrancePressguaranteesV22_Maggi Flowchart 2009 2108_RGS tablets 2H new price 08 09 09_CPW Flowchart 02.07.2010_to be conf" xfId="3515"/>
    <cellStyle name="_MediacomFrancePressguaranteesV22_Maggi Flowchart 2009 2108_RGS tablets 2H new price 08 09 09_Fitness OOH_sept_16.07" xfId="3516"/>
    <cellStyle name="_MediacomFrancePressguaranteesV22_Maggi Flowchart 2009 2108_RGS tablets 2H new price 08 09 09_NIC 2010 Flowchart 04.03.10" xfId="3517"/>
    <cellStyle name="_MediacomFrancePressguaranteesV22_Maggi Flowchart 2009 2108_RGS tablets 2H new price 08 09 09_NIC 2010 Flowchart 10.03.10" xfId="3518"/>
    <cellStyle name="_MediacomFrancePressguaranteesV22_Maggi Flowchart 2009 2108_RGS tablets 2H new price 08 09 09_NIC 2010 Flowchart 17.03.10" xfId="3519"/>
    <cellStyle name="_MediacomFrancePressguaranteesV22_Maggi Flowchart 2009 2108_RGS tablets 2H new price 08 09 09_NIC Impulse 2010 Flowchart 04.02.2010" xfId="3520"/>
    <cellStyle name="_MediacomFrancePressguaranteesV22_Maggi Flowchart 2009 2108_RGS tablets 2H new price 08 09 09_NIC Impulse 2010 Flowchart 27.01.2010" xfId="3521"/>
    <cellStyle name="_MediacomFrancePressguaranteesV22_Maggi Flowchart 2009 2108_RGS tablets 2H new price_Bon Pari 2010 Flowchart 17.06.10 Reg TV 10 mio" xfId="3522"/>
    <cellStyle name="_MediacomFrancePressguaranteesV22_Maggi Flowchart 2009 2108_RGS tablets 2H new price_CE Kosmostars STS_28.09.2010" xfId="3523"/>
    <cellStyle name="_MediacomFrancePressguaranteesV22_Maggi Flowchart 2009 2108_RGS tablets 2H new price_CPW Flowchart 02.07.2010_to be conf" xfId="3524"/>
    <cellStyle name="_MediacomFrancePressguaranteesV22_Maggi Flowchart 2009 2108_RGS tablets 2H new price_Fitness OOH_sept_16.07" xfId="3525"/>
    <cellStyle name="_MediacomFrancePressguaranteesV22_Maggi Flowchart 2009 2108_RGS tablets 2H new price_NIC 2010 Flowchart 04.03.10" xfId="3526"/>
    <cellStyle name="_MediacomFrancePressguaranteesV22_Maggi Flowchart 2009 2108_RGS tablets 2H new price_NIC 2010 Flowchart 10.03.10" xfId="3527"/>
    <cellStyle name="_MediacomFrancePressguaranteesV22_Maggi Flowchart 2009 2108_RGS tablets 2H new price_NIC 2010 Flowchart 17.03.10" xfId="3528"/>
    <cellStyle name="_MediacomFrancePressguaranteesV22_Maggi Flowchart 2009 2108_RGS tablets 2H new price_NIC Impulse 2010 Flowchart 04.02.2010" xfId="3529"/>
    <cellStyle name="_MediacomFrancePressguaranteesV22_Maggi Flowchart 2009 2108_RGS tablets 2H new price_NIC Impulse 2010 Flowchart 27.01.2010" xfId="3530"/>
    <cellStyle name="_MediacomFrancePressguaranteesV22_Min Budget" xfId="3531"/>
    <cellStyle name="_MediacomFrancePressguaranteesV22_Min Budget 2" xfId="3532"/>
    <cellStyle name="_MediacomFrancePressguaranteesV22_Min Budget_Bistroff 2011_18.11.2011" xfId="3533"/>
    <cellStyle name="_MediacomFrancePressguaranteesV22_Min Budget_Bistroff 2011_28.12.2011" xfId="3534"/>
    <cellStyle name="_MediacomFrancePressguaranteesV22_Min Budget_Bistroff 2011_6.12.2011" xfId="3535"/>
    <cellStyle name="_MediacomFrancePressguaranteesV22_Min Budget_Bistroff 2011_6.12.2011_1" xfId="3536"/>
    <cellStyle name="_MediacomFrancePressguaranteesV22_Min Budget_Fitness OOH_sept_3.08" xfId="3537"/>
    <cellStyle name="_MediacomFrancePressguaranteesV22_Min Budget_Maggi 2011_01.02.2011" xfId="3538"/>
    <cellStyle name="_MediacomFrancePressguaranteesV22_Min.Budget+20mln" xfId="3539"/>
    <cellStyle name="_MediacomFrancePressguaranteesV22_Min.Budget+20mln 2" xfId="3540"/>
    <cellStyle name="_MediacomFrancePressguaranteesV22_Min.Budget+20mln_Bistroff 2011_18.11.2011" xfId="3541"/>
    <cellStyle name="_MediacomFrancePressguaranteesV22_Min.Budget+20mln_Bistroff 2011_28.12.2011" xfId="3542"/>
    <cellStyle name="_MediacomFrancePressguaranteesV22_Min.Budget+20mln_Bistroff 2011_6.12.2011" xfId="3543"/>
    <cellStyle name="_MediacomFrancePressguaranteesV22_Min.Budget+20mln_Bistroff 2011_6.12.2011_1" xfId="3544"/>
    <cellStyle name="_MediacomFrancePressguaranteesV22_Min.Budget+20mln_Fitness OOH_sept_3.08" xfId="3545"/>
    <cellStyle name="_MediacomFrancePressguaranteesV22_Min.Budget+20mln_Maggi 2011_01.02.2011" xfId="3546"/>
    <cellStyle name="_Mediaplan Supplies Q2 GLOBEX" xfId="3547"/>
    <cellStyle name="_Mediaplan Supplies Q2 GLOBEX 2" xfId="3548"/>
    <cellStyle name="_METRO" xfId="3549"/>
    <cellStyle name="_METRO B7" xfId="3550"/>
    <cellStyle name="_Metro_Mw stickers sept'10" xfId="3551"/>
    <cellStyle name="_x0012__Metro_Mw stickers sept'10" xfId="3552"/>
    <cellStyle name="_Min Budget" xfId="3553"/>
    <cellStyle name="_Min Budget 2" xfId="3554"/>
    <cellStyle name="_Min.Budget+20mln" xfId="3555"/>
    <cellStyle name="_Min.Budget+20mln 2" xfId="3556"/>
    <cellStyle name="_Mobile_internet_market" xfId="3557"/>
    <cellStyle name="_Mow &amp; Spb airports business lounges" xfId="3558"/>
    <cellStyle name="_MOW PLRs offer 070813" xfId="3559"/>
    <cellStyle name="_Mpl_Cooler_09" xfId="3560"/>
    <cellStyle name="_NC Big Format proposal 20.02.07" xfId="3561"/>
    <cellStyle name="_NC Big Formats Regions 15.02.07" xfId="3562"/>
    <cellStyle name="_NC OOH regions April'07_02.02.07" xfId="3563"/>
    <cellStyle name="_NC OOH regions April'07_02.02.07 2" xfId="3564"/>
    <cellStyle name="_NC OOH regions April'07_02.02.07_CE SD" xfId="3565"/>
    <cellStyle name="_NC OOH regions April'07_02.02.07_CE Super deal LONE august" xfId="3566"/>
    <cellStyle name="_NC OOH regions April'07_02.02.07_CE Новый год НТВ" xfId="3567"/>
    <cellStyle name="_NC OOH regions April'07_02.02.07_CE Новый год НТВ 2" xfId="3568"/>
    <cellStyle name="_Nescafe 3 in 1 Oct-Dec 12.10.07" xfId="3569"/>
    <cellStyle name="_Nescafe 3 in 1 Oct-Dec 12.10.07 2" xfId="3570"/>
    <cellStyle name="_Nescafe 3in1 Moscow Metro Nov 03.07.2007_APPROVED" xfId="3571"/>
    <cellStyle name="_Nescafe 3in1 Moscow Metro Nov 03.07.2007_APPROVED 2" xfId="3572"/>
    <cellStyle name="_Nescafe 3in1 OOH near Nestle office Nov'07" xfId="3573"/>
    <cellStyle name="_Nescafe 3in1 OOH near Nestle office Nov'07 2" xfId="3574"/>
    <cellStyle name="_Nescafe Classic February 2007" xfId="3575"/>
    <cellStyle name="_Nescafe Classic Flowchart 2009 081209_2" xfId="3576"/>
    <cellStyle name="_x0012__Nescafe Classic Flowchart 2009 181209" xfId="3577"/>
    <cellStyle name="_Nescafe Classic Moscow Metro Nov conf" xfId="3578"/>
    <cellStyle name="_Nescafe Classic Moscow Metro Nov conf 2" xfId="3579"/>
    <cellStyle name="_Nescafe Classic OOH November plan 081015_" xfId="3580"/>
    <cellStyle name="_Nescafe Classic OOH plan 070815" xfId="3581"/>
    <cellStyle name="_Nescafe Classic OOH plan 070815 2" xfId="3582"/>
    <cellStyle name="_Nescafe Classic OOH Y2007 061121" xfId="3583"/>
    <cellStyle name="_Nescafe Classic Regional Flowchart 2008" xfId="3584"/>
    <cellStyle name="_Nescafe Gold" xfId="3585"/>
    <cellStyle name="_x0012__Nescafe Gold &amp; Green Blend 190210" xfId="3586"/>
    <cellStyle name="_x0012__Nescafe Gold 2010 Flowchart_01 03 2010" xfId="3587"/>
    <cellStyle name="_x0012__Nescafe Gold 2010 Flowchart_02 02 2010" xfId="3588"/>
    <cellStyle name="_x0012__Nescafe Gold 2010 Flowchart_09 02 2010" xfId="3589"/>
    <cellStyle name="_x0012__Nescafe Gold 2010 Flowchart_17 02 2010" xfId="3590"/>
    <cellStyle name="_x0012__Nescafe Gold 2010 Flowchart_19 02 2010" xfId="3591"/>
    <cellStyle name="_x0012__Nescafe Gold 2010 Flowchart_20 01 2010" xfId="3592"/>
    <cellStyle name="_x0012__Nescafe Gold 2010 Flowchart_22 01 2010" xfId="3593"/>
    <cellStyle name="_x0012__Nescafe Gold 2010 Flowchart_24 02 2010" xfId="3594"/>
    <cellStyle name="_x0012__Nescafe Gold 2010 Flowchart_25 02 2010" xfId="3595"/>
    <cellStyle name="_x0012__Nescafe Gold 2010 Flowchart_29 12 2009_FOR TV BUYING" xfId="3596"/>
    <cellStyle name="_x0012__Nescafe Gold 2010 Flowchart_31 05 2010_" xfId="3597"/>
    <cellStyle name="_Nescafe Gold Flowchart 2008 13.11.07" xfId="3598"/>
    <cellStyle name="_Nescafe Gold Flowchart 2008 13.11.07 2" xfId="3599"/>
    <cellStyle name="_Nescafe Gold flowchart 2008 29.12.08" xfId="3600"/>
    <cellStyle name="_x0012__Nescafe Gold Flowchart 2009 200110" xfId="3601"/>
    <cellStyle name="_x0012__Nescafe Gold Flowchart 2009 241209" xfId="3602"/>
    <cellStyle name="_Nescafe Gold NNG October update" xfId="3603"/>
    <cellStyle name="_x0012__Nescafe Gold OOH Buying Plan JAN FINAL" xfId="3604"/>
    <cellStyle name="_x0012__Nescafe Gold OOH Buying Plan JAN FINAL_Nescafe Gold 2010 Flowchart_31 05 2010_" xfId="3605"/>
    <cellStyle name="_Nescafe Gold OOH plan 080222" xfId="3606"/>
    <cellStyle name="_Nescafe Gold OOH plan 080829" xfId="3607"/>
    <cellStyle name="_Nescafe Gold OOH plan 09.04.08" xfId="3608"/>
    <cellStyle name="_Nescafe Gold OOH Plan 091104" xfId="3609"/>
    <cellStyle name="_Nescafe Gold OOH plan 20.03.2008" xfId="3610"/>
    <cellStyle name="_x0012__Nescafe Gold OOH Plan March 100323" xfId="3611"/>
    <cellStyle name="_Nescafe Gold Regional Flowchart 2008" xfId="3612"/>
    <cellStyle name="_Nescafe Gold Shop-in-Shop AddressProgram 2" xfId="3613"/>
    <cellStyle name="_Nescafe Gold Shop-in-Shop AddressProgram 2 2" xfId="3614"/>
    <cellStyle name="_Nescafe Gold_2" xfId="3615"/>
    <cellStyle name="_Nescafe schema metro line Y2007" xfId="3616"/>
    <cellStyle name="_Nescafe schema metro line Y2007 2" xfId="3617"/>
    <cellStyle name="_Nespresso OOH Plan 090628" xfId="3618"/>
    <cellStyle name="_Nespresso OOH Plan Local Support 090701" xfId="3619"/>
    <cellStyle name="_Nesquik 2009_kids print_7.08_APPR" xfId="3620"/>
    <cellStyle name="_Nesquik_VI" xfId="3621"/>
    <cellStyle name="_Nesquik-Kosmostars Print Plan 02.07_confirmed" xfId="3622"/>
    <cellStyle name="_Nestea 11 OOH plan 060720" xfId="3623"/>
    <cellStyle name="_Nestea 3х6" xfId="3624"/>
    <cellStyle name="_Nestea_apr`08" xfId="3625"/>
    <cellStyle name="_Nestea_krasnodar" xfId="3626"/>
    <cellStyle name="_Nestea_rostov" xfId="3627"/>
    <cellStyle name="_nestea_sochi" xfId="3628"/>
    <cellStyle name="_Nestea_stavropol" xfId="3629"/>
    <cellStyle name="_nestea_volgograd" xfId="3630"/>
    <cellStyle name="_Nestle" xfId="3631"/>
    <cellStyle name="_Nestle  airports proposal final" xfId="3632"/>
    <cellStyle name="_Nestle (baby food)" xfId="3633"/>
    <cellStyle name="_Nestle (baby food) 2" xfId="3634"/>
    <cellStyle name="_Nestle 2" xfId="3635"/>
    <cellStyle name="_Nestle 3" xfId="3636"/>
    <cellStyle name="_Nestle BF OOH Plan Tverskaya" xfId="3637"/>
    <cellStyle name="_Nestle big formats estimate" xfId="3638"/>
    <cellStyle name="_x0012__Nestle tablets 2010 Flowchart 18.11.2009 5 citiesTV+15 citiesOOH" xfId="3639"/>
    <cellStyle name="_x0012__Nestle tablets 2010 Flowchart 18.11.2009 7 citiesTV+15 citiesOOH v1" xfId="3640"/>
    <cellStyle name="_Nestle_вкладка_28.06Е" xfId="3641"/>
    <cellStyle name="_Nestle_вкладка_28.06Е 2" xfId="3642"/>
    <cellStyle name="_Nevskoe ice instor" xfId="3643"/>
    <cellStyle name="_x0012__New template print plan" xfId="3644"/>
    <cellStyle name="_new Балтика 7_Ньюс_09-10.07" xfId="3645"/>
    <cellStyle name="_x0012__NIC 2010 Flowchart 04.03.10" xfId="3646"/>
    <cellStyle name="_x0012__NIC 2010 Flowchart 10.03.10" xfId="3647"/>
    <cellStyle name="_x0012__NIC 2010 Flowchart 17.03.10" xfId="3648"/>
    <cellStyle name="_x0012__NIC Impulse 2010 Flowchart 04.02.2010" xfId="3649"/>
    <cellStyle name="_x0012__NIC Impulse 2010 Flowchart 27.01.2010" xfId="3650"/>
    <cellStyle name="_Nissan Maxima QX Sep-Oct'05 Moscow 3x6 APPROVED" xfId="3651"/>
    <cellStyle name="_Notebook Bundle Q4" xfId="3652"/>
    <cellStyle name="_Notebook Bundle Q4 2" xfId="3653"/>
    <cellStyle name="_Notebook Bundle Q4_~0987334" xfId="3654"/>
    <cellStyle name="_Notebook Bundle Q4_~1588565" xfId="3655"/>
    <cellStyle name="_Notebook Bundle Q4_~6653562" xfId="3656"/>
    <cellStyle name="_Notebook Bundle Q4_~8013646" xfId="3657"/>
    <cellStyle name="_Notebook Bundle Q4_2010 Flowchart 18.11.2009" xfId="3658"/>
    <cellStyle name="_Notebook Bundle Q4_Bistroff 2010_print plan_08.06.2010" xfId="3659"/>
    <cellStyle name="_Notebook Bundle Q4_Bistroff 2011_18.11.2011" xfId="3660"/>
    <cellStyle name="_Notebook Bundle Q4_Bistroff 2011_28.12.2011" xfId="3661"/>
    <cellStyle name="_Notebook Bundle Q4_Bistroff 2011_6.12.2011" xfId="3662"/>
    <cellStyle name="_Notebook Bundle Q4_Bistroff 2011_6.12.2011_1" xfId="3663"/>
    <cellStyle name="_Notebook Bundle Q4_Bistroff WEB to be updated for oct-nov 2010" xfId="3664"/>
    <cellStyle name="_Notebook Bundle Q4_BISTROFF_BREBIOTIC INITIATIVE_AUG-SEPT 2010" xfId="3665"/>
    <cellStyle name="_Notebook Bundle Q4_BISTROFF_BREBIOTIC INITIATIVE_AUG-SEPT 2010_FINAL" xfId="3666"/>
    <cellStyle name="_Notebook Bundle Q4_BISTROFF_BREBIOTIC INITIATIVE_AUG-SEPT 2010_updated 16.06.2010" xfId="3667"/>
    <cellStyle name="_Notebook Bundle Q4_BISTROFF_BREBIOTIC INITIATIVE_PRINT_SEPT 2010" xfId="3668"/>
    <cellStyle name="_Notebook Bundle Q4_BISTROFF_BREBIOTIC INITIATIVE_TOPICS in SEGODNYA UTROM on NTV_SEPT 2010" xfId="3669"/>
    <cellStyle name="_Notebook Bundle Q4_BISTROFF_BREBIOTIC INITIATIVE_WEB PART-articles_AUG 2010" xfId="3670"/>
    <cellStyle name="_Notebook Bundle Q4_Bistroff_Flowchart_2010_02.08.2010_optional" xfId="3671"/>
    <cellStyle name="_Notebook Bundle Q4_Bistroff_Flowchart_2010_22.07.2010" xfId="3672"/>
    <cellStyle name="_Notebook Bundle Q4_Bistroff_Flowchart_2010_24.06.2010_to be conf" xfId="3673"/>
    <cellStyle name="_Notebook Bundle Q4_Bistroff_Flowchart_2010_30.07.2010_optional" xfId="3674"/>
    <cellStyle name="_Notebook Bundle Q4_Bistrov_WEB" xfId="3675"/>
    <cellStyle name="_Notebook Bundle Q4_Bistrov_WEB_rev2" xfId="3676"/>
    <cellStyle name="_Notebook Bundle Q4_Catfood 2010 Flowchart 18.11.2009" xfId="3677"/>
    <cellStyle name="_Notebook Bundle Q4_Current_ext" xfId="3678"/>
    <cellStyle name="_Notebook Bundle Q4_dealines" xfId="3679"/>
    <cellStyle name="_Notebook Bundle Q4_Fitness OOH_sept_3.08" xfId="3680"/>
    <cellStyle name="_Notebook Bundle Q4_list for Gourmet_Diana" xfId="3681"/>
    <cellStyle name="_Notebook Bundle Q4_Maggi 2010 10.09.2010" xfId="3682"/>
    <cellStyle name="_Notebook Bundle Q4_Maggi 2010 17.11.2010_1" xfId="3683"/>
    <cellStyle name="_Notebook Bundle Q4_Maggi 2010 18.08.2010" xfId="3684"/>
    <cellStyle name="_Notebook Bundle Q4_Maggi 2010 2.07.2010" xfId="3685"/>
    <cellStyle name="_Notebook Bundle Q4_Maggi 2010 27.09.2010" xfId="3686"/>
    <cellStyle name="_Notebook Bundle Q4_Maggi 2011_01.02.2011" xfId="3687"/>
    <cellStyle name="_Notebook Bundle Q4_maggi comparison" xfId="3688"/>
    <cellStyle name="_Notebook Bundle Q4_Maggi current print plan 2010 + add sampling for autumn" xfId="3689"/>
    <cellStyle name="_Notebook Bundle Q4_Nescafe Gold 2010 Flowchart_31 05 2010_" xfId="3690"/>
    <cellStyle name="_Notebook Bundle Q4_Nestle tablets 2010 Flowchart 18.11.2009 5 citiesTV+15 citiesOOH" xfId="3691"/>
    <cellStyle name="_Notebook Bundle Q4_Nestle tablets 2010 Flowchart 18.11.2009 7 citiesTV+15 citiesOOH v1" xfId="3692"/>
    <cellStyle name="_Notebook Bundle Q4_OOH RGS 2010" xfId="3693"/>
    <cellStyle name="_Notebook Bundle Q4_PRESS_Bistroff_2011_DK" xfId="3694"/>
    <cellStyle name="_Notebook Bundle Q4_Pro Plan Glossy Print 2010 01.02" xfId="3695"/>
    <cellStyle name="_Notebook Bundle Q4_Pro Plan Glossy Print 2010 11.02" xfId="3696"/>
    <cellStyle name="_Notebook Bundle Q4_ProPlan FL Special print 2010 15.02.2010_2" xfId="3697"/>
    <cellStyle name="_Notebook Bundle Q4_Proplan_Internet mediaplan_2010_11.02" xfId="3698"/>
    <cellStyle name="_Notebook Bundle Q4_Purina One_Print Plan 2010 21.01.2010" xfId="3699"/>
    <cellStyle name="_Notebook Bundle Q4_Purina_Internet mediaplan_2010_09.12.09" xfId="3700"/>
    <cellStyle name="_Notebook Bundle Q4_Purina_Internet mediaplan_2010_09.12.09_Bon Pari 2010 Flowchart 17.06.10 Reg TV 10 mio" xfId="3701"/>
    <cellStyle name="_Notebook Bundle Q4_Purina_Internet mediaplan_2010_09.12.09_CE Kosmostars STS_28.09.2010" xfId="3702"/>
    <cellStyle name="_Notebook Bundle Q4_Purina_Internet mediaplan_2010_09.12.09_CPW Flowchart 02.07.2010_to be conf" xfId="3703"/>
    <cellStyle name="_Notebook Bundle Q4_Purina_Internet mediaplan_2010_09.12.09_Fitness OOH_sept_16.07" xfId="3704"/>
    <cellStyle name="_Notebook Bundle Q4_Purina_Internet mediaplan_2010_09.12.09_NIC 2010 Flowchart 04.03.10" xfId="3705"/>
    <cellStyle name="_Notebook Bundle Q4_Purina_Internet mediaplan_2010_09.12.09_NIC 2010 Flowchart 10.03.10" xfId="3706"/>
    <cellStyle name="_Notebook Bundle Q4_Purina_Internet mediaplan_2010_09.12.09_NIC 2010 Flowchart 17.03.10" xfId="3707"/>
    <cellStyle name="_Notebook Bundle Q4_Purina_Internet mediaplan_2010_09.12.09_NIC Impulse 2010 Flowchart 04.02.2010" xfId="3708"/>
    <cellStyle name="_Notebook Bundle Q4_Purina_Internet mediaplan_2010_09.12.09_NIC Impulse 2010 Flowchart 27.01.2010" xfId="3709"/>
    <cellStyle name="_Notebook Bundle Q4_Purina_Internet mediaplan_2010_7.02" xfId="3710"/>
    <cellStyle name="_Notebook Bundle Q4_RGS tablets 2009 Flowchart 04.12.2009" xfId="3711"/>
    <cellStyle name="_Notebook Bundle Q4_RGS tablets 2009 Flowchart 28.10.2009 option B" xfId="3712"/>
    <cellStyle name="_Notebook Bundle Q4_RGS tablets 2010 Flowchart 30.12.2009 option_1" xfId="3713"/>
    <cellStyle name="_Notebook Bundle Q4_RGS tablets 2H new price" xfId="3714"/>
    <cellStyle name="_Notebook Bundle Q4_RGS tablets 2H new price 08 09 09" xfId="3715"/>
    <cellStyle name="_Notebook Bundle Q4_RGS tablets 2H new price 08 09 09_Bon Pari 2010 Flowchart 17.06.10 Reg TV 10 mio" xfId="3716"/>
    <cellStyle name="_Notebook Bundle Q4_RGS tablets 2H new price 08 09 09_CE Kosmostars STS_28.09.2010" xfId="3717"/>
    <cellStyle name="_Notebook Bundle Q4_RGS tablets 2H new price 08 09 09_CPW Flowchart 02.07.2010_to be conf" xfId="3718"/>
    <cellStyle name="_Notebook Bundle Q4_RGS tablets 2H new price 08 09 09_Fitness OOH_sept_16.07" xfId="3719"/>
    <cellStyle name="_Notebook Bundle Q4_RGS tablets 2H new price 08 09 09_NIC 2010 Flowchart 04.03.10" xfId="3720"/>
    <cellStyle name="_Notebook Bundle Q4_RGS tablets 2H new price 08 09 09_NIC 2010 Flowchart 10.03.10" xfId="3721"/>
    <cellStyle name="_Notebook Bundle Q4_RGS tablets 2H new price 08 09 09_NIC 2010 Flowchart 17.03.10" xfId="3722"/>
    <cellStyle name="_Notebook Bundle Q4_RGS tablets 2H new price 08 09 09_NIC Impulse 2010 Flowchart 04.02.2010" xfId="3723"/>
    <cellStyle name="_Notebook Bundle Q4_RGS tablets 2H new price 08 09 09_NIC Impulse 2010 Flowchart 27.01.2010" xfId="3724"/>
    <cellStyle name="_Notebook Bundle Q4_RGS tablets 2H new price_Bon Pari 2010 Flowchart 17.06.10 Reg TV 10 mio" xfId="3725"/>
    <cellStyle name="_Notebook Bundle Q4_RGS tablets 2H new price_CE Kosmostars STS_28.09.2010" xfId="3726"/>
    <cellStyle name="_Notebook Bundle Q4_RGS tablets 2H new price_CPW Flowchart 02.07.2010_to be conf" xfId="3727"/>
    <cellStyle name="_Notebook Bundle Q4_RGS tablets 2H new price_Fitness OOH_sept_16.07" xfId="3728"/>
    <cellStyle name="_Notebook Bundle Q4_RGS tablets 2H new price_NIC 2010 Flowchart 04.03.10" xfId="3729"/>
    <cellStyle name="_Notebook Bundle Q4_RGS tablets 2H new price_NIC 2010 Flowchart 10.03.10" xfId="3730"/>
    <cellStyle name="_Notebook Bundle Q4_RGS tablets 2H new price_NIC 2010 Flowchart 17.03.10" xfId="3731"/>
    <cellStyle name="_Notebook Bundle Q4_RGS tablets 2H new price_NIC Impulse 2010 Flowchart 04.02.2010" xfId="3732"/>
    <cellStyle name="_Notebook Bundle Q4_RGS tablets 2H new price_NIC Impulse 2010 Flowchart 27.01.2010" xfId="3733"/>
    <cellStyle name="_Notebook Bundle Q4_TV_гиды цены" xfId="3734"/>
    <cellStyle name="_OG_Coca-Cola_апрель_Klient_170107" xfId="3735"/>
    <cellStyle name="_Online Activity" xfId="3736"/>
    <cellStyle name="_Online Activity 2" xfId="3737"/>
    <cellStyle name="_Online Activity_~0987334" xfId="3738"/>
    <cellStyle name="_Online Activity_~1588565" xfId="3739"/>
    <cellStyle name="_Online Activity_~6653562" xfId="3740"/>
    <cellStyle name="_Online Activity_~8013646" xfId="3741"/>
    <cellStyle name="_Online Activity_2010 Flowchart 18.11.2009" xfId="3742"/>
    <cellStyle name="_Online Activity_Bistroff 2010_print plan_08.06.2010" xfId="3743"/>
    <cellStyle name="_Online Activity_Bistroff 2011_18.11.2011" xfId="3744"/>
    <cellStyle name="_Online Activity_Bistroff 2011_28.12.2011" xfId="3745"/>
    <cellStyle name="_Online Activity_Bistroff 2011_6.12.2011" xfId="3746"/>
    <cellStyle name="_Online Activity_Bistroff 2011_6.12.2011_1" xfId="3747"/>
    <cellStyle name="_Online Activity_Bistroff WEB to be updated for oct-nov 2010" xfId="3748"/>
    <cellStyle name="_Online Activity_BISTROFF_BREBIOTIC INITIATIVE_AUG-SEPT 2010" xfId="3749"/>
    <cellStyle name="_Online Activity_BISTROFF_BREBIOTIC INITIATIVE_AUG-SEPT 2010_FINAL" xfId="3750"/>
    <cellStyle name="_Online Activity_BISTROFF_BREBIOTIC INITIATIVE_AUG-SEPT 2010_updated 16.06.2010" xfId="3751"/>
    <cellStyle name="_Online Activity_BISTROFF_BREBIOTIC INITIATIVE_PRINT_SEPT 2010" xfId="3752"/>
    <cellStyle name="_Online Activity_BISTROFF_BREBIOTIC INITIATIVE_TOPICS in SEGODNYA UTROM on NTV_SEPT 2010" xfId="3753"/>
    <cellStyle name="_Online Activity_BISTROFF_BREBIOTIC INITIATIVE_WEB PART-articles_AUG 2010" xfId="3754"/>
    <cellStyle name="_Online Activity_Bistroff_Flowchart_2010_02.08.2010_optional" xfId="3755"/>
    <cellStyle name="_Online Activity_Bistroff_Flowchart_2010_22.07.2010" xfId="3756"/>
    <cellStyle name="_Online Activity_Bistroff_Flowchart_2010_24.06.2010_to be conf" xfId="3757"/>
    <cellStyle name="_Online Activity_Bistroff_Flowchart_2010_30.07.2010_optional" xfId="3758"/>
    <cellStyle name="_Online Activity_Bistrov_WEB" xfId="3759"/>
    <cellStyle name="_Online Activity_Bistrov_WEB_rev2" xfId="3760"/>
    <cellStyle name="_Online Activity_Catfood 2010 Flowchart 18.11.2009" xfId="3761"/>
    <cellStyle name="_Online Activity_Current_ext" xfId="3762"/>
    <cellStyle name="_Online Activity_dealines" xfId="3763"/>
    <cellStyle name="_Online Activity_Fitness OOH_sept_3.08" xfId="3764"/>
    <cellStyle name="_Online Activity_list for Gourmet_Diana" xfId="3765"/>
    <cellStyle name="_Online Activity_Maggi 2010 10.09.2010" xfId="3766"/>
    <cellStyle name="_Online Activity_Maggi 2010 17.11.2010_1" xfId="3767"/>
    <cellStyle name="_Online Activity_Maggi 2010 18.08.2010" xfId="3768"/>
    <cellStyle name="_Online Activity_Maggi 2010 2.07.2010" xfId="3769"/>
    <cellStyle name="_Online Activity_Maggi 2010 27.09.2010" xfId="3770"/>
    <cellStyle name="_Online Activity_Maggi 2011_01.02.2011" xfId="3771"/>
    <cellStyle name="_Online Activity_maggi comparison" xfId="3772"/>
    <cellStyle name="_Online Activity_Maggi current print plan 2010 + add sampling for autumn" xfId="3773"/>
    <cellStyle name="_Online Activity_Nescafe Gold 2010 Flowchart_31 05 2010_" xfId="3774"/>
    <cellStyle name="_Online Activity_Nestle tablets 2010 Flowchart 18.11.2009 5 citiesTV+15 citiesOOH" xfId="3775"/>
    <cellStyle name="_Online Activity_Nestle tablets 2010 Flowchart 18.11.2009 7 citiesTV+15 citiesOOH v1" xfId="3776"/>
    <cellStyle name="_Online Activity_OOH RGS 2010" xfId="3777"/>
    <cellStyle name="_Online Activity_PRESS_Bistroff_2011_DK" xfId="3778"/>
    <cellStyle name="_Online Activity_Pro Plan Glossy Print 2010 01.02" xfId="3779"/>
    <cellStyle name="_Online Activity_Pro Plan Glossy Print 2010 11.02" xfId="3780"/>
    <cellStyle name="_Online Activity_ProPlan FL Special print 2010 15.02.2010_2" xfId="3781"/>
    <cellStyle name="_Online Activity_Proplan_Internet mediaplan_2010_11.02" xfId="3782"/>
    <cellStyle name="_Online Activity_Purina One_Print Plan 2010 21.01.2010" xfId="3783"/>
    <cellStyle name="_Online Activity_Purina_Internet mediaplan_2010_09.12.09" xfId="3784"/>
    <cellStyle name="_Online Activity_Purina_Internet mediaplan_2010_09.12.09_Bon Pari 2010 Flowchart 17.06.10 Reg TV 10 mio" xfId="3785"/>
    <cellStyle name="_Online Activity_Purina_Internet mediaplan_2010_09.12.09_CE Kosmostars STS_28.09.2010" xfId="3786"/>
    <cellStyle name="_Online Activity_Purina_Internet mediaplan_2010_09.12.09_CPW Flowchart 02.07.2010_to be conf" xfId="3787"/>
    <cellStyle name="_Online Activity_Purina_Internet mediaplan_2010_09.12.09_Fitness OOH_sept_16.07" xfId="3788"/>
    <cellStyle name="_Online Activity_Purina_Internet mediaplan_2010_09.12.09_NIC 2010 Flowchart 04.03.10" xfId="3789"/>
    <cellStyle name="_Online Activity_Purina_Internet mediaplan_2010_09.12.09_NIC 2010 Flowchart 10.03.10" xfId="3790"/>
    <cellStyle name="_Online Activity_Purina_Internet mediaplan_2010_09.12.09_NIC 2010 Flowchart 17.03.10" xfId="3791"/>
    <cellStyle name="_Online Activity_Purina_Internet mediaplan_2010_09.12.09_NIC Impulse 2010 Flowchart 04.02.2010" xfId="3792"/>
    <cellStyle name="_Online Activity_Purina_Internet mediaplan_2010_09.12.09_NIC Impulse 2010 Flowchart 27.01.2010" xfId="3793"/>
    <cellStyle name="_Online Activity_Purina_Internet mediaplan_2010_7.02" xfId="3794"/>
    <cellStyle name="_Online Activity_RGS tablets 2009 Flowchart 04.12.2009" xfId="3795"/>
    <cellStyle name="_Online Activity_RGS tablets 2009 Flowchart 28.10.2009 option B" xfId="3796"/>
    <cellStyle name="_Online Activity_RGS tablets 2010 Flowchart 30.12.2009 option_1" xfId="3797"/>
    <cellStyle name="_Online Activity_RGS tablets 2H new price" xfId="3798"/>
    <cellStyle name="_Online Activity_RGS tablets 2H new price 08 09 09" xfId="3799"/>
    <cellStyle name="_Online Activity_RGS tablets 2H new price 08 09 09_Bon Pari 2010 Flowchart 17.06.10 Reg TV 10 mio" xfId="3800"/>
    <cellStyle name="_Online Activity_RGS tablets 2H new price 08 09 09_CE Kosmostars STS_28.09.2010" xfId="3801"/>
    <cellStyle name="_Online Activity_RGS tablets 2H new price 08 09 09_CPW Flowchart 02.07.2010_to be conf" xfId="3802"/>
    <cellStyle name="_Online Activity_RGS tablets 2H new price 08 09 09_Fitness OOH_sept_16.07" xfId="3803"/>
    <cellStyle name="_Online Activity_RGS tablets 2H new price 08 09 09_NIC 2010 Flowchart 04.03.10" xfId="3804"/>
    <cellStyle name="_Online Activity_RGS tablets 2H new price 08 09 09_NIC 2010 Flowchart 10.03.10" xfId="3805"/>
    <cellStyle name="_Online Activity_RGS tablets 2H new price 08 09 09_NIC 2010 Flowchart 17.03.10" xfId="3806"/>
    <cellStyle name="_Online Activity_RGS tablets 2H new price 08 09 09_NIC Impulse 2010 Flowchart 04.02.2010" xfId="3807"/>
    <cellStyle name="_Online Activity_RGS tablets 2H new price 08 09 09_NIC Impulse 2010 Flowchart 27.01.2010" xfId="3808"/>
    <cellStyle name="_Online Activity_RGS tablets 2H new price_Bon Pari 2010 Flowchart 17.06.10 Reg TV 10 mio" xfId="3809"/>
    <cellStyle name="_Online Activity_RGS tablets 2H new price_CE Kosmostars STS_28.09.2010" xfId="3810"/>
    <cellStyle name="_Online Activity_RGS tablets 2H new price_CPW Flowchart 02.07.2010_to be conf" xfId="3811"/>
    <cellStyle name="_Online Activity_RGS tablets 2H new price_Fitness OOH_sept_16.07" xfId="3812"/>
    <cellStyle name="_Online Activity_RGS tablets 2H new price_NIC 2010 Flowchart 04.03.10" xfId="3813"/>
    <cellStyle name="_Online Activity_RGS tablets 2H new price_NIC 2010 Flowchart 10.03.10" xfId="3814"/>
    <cellStyle name="_Online Activity_RGS tablets 2H new price_NIC 2010 Flowchart 17.03.10" xfId="3815"/>
    <cellStyle name="_Online Activity_RGS tablets 2H new price_NIC Impulse 2010 Flowchart 04.02.2010" xfId="3816"/>
    <cellStyle name="_Online Activity_RGS tablets 2H new price_NIC Impulse 2010 Flowchart 27.01.2010" xfId="3817"/>
    <cellStyle name="_Online Activity_TV_гиды цены" xfId="3818"/>
    <cellStyle name="_x0012__OOH RGS 2010" xfId="3819"/>
    <cellStyle name="_OOH_PurinaProPlan_April" xfId="3820"/>
    <cellStyle name="_OOHPlanNescafeClassic_upd_2" xfId="3821"/>
    <cellStyle name="_OOHPlanNescafeClassic_upd_2.12.09" xfId="3822"/>
    <cellStyle name="_OOHPlanNescafeClassic_upd_4" xfId="3823"/>
    <cellStyle name="_Oriflame Flowchart 2005 09.11" xfId="3824"/>
    <cellStyle name="_Outdoor Dec 2004-2005 FMC&amp;Oriflame 08.10" xfId="3825"/>
    <cellStyle name="_Outdoor Dec 2004-2005 FMC&amp;Oriflame 08.10_CocaCola09-k-15.12.2008" xfId="3826"/>
    <cellStyle name="_Outdoor Oriflame 2005 Prices 23.12" xfId="3827"/>
    <cellStyle name="_Outdoor Oriflame 2005 Prices 23.12_CocaCola09-k-15.12.2008" xfId="3828"/>
    <cellStyle name="_Perrier OOH program" xfId="3829"/>
    <cellStyle name="_PERSONAL" xfId="3830"/>
    <cellStyle name="_PERSONAL 2" xfId="3831"/>
    <cellStyle name="_PERSONAL_1" xfId="3832"/>
    <cellStyle name="_PERSONAL_1 2" xfId="3833"/>
    <cellStyle name="_PGM спец условия февраль(до конца года) 2009" xfId="3834"/>
    <cellStyle name="_PGM спец условия февраль(до конца года) 2009_CPW Flowchart 02.07.2010_to be conf" xfId="3835"/>
    <cellStyle name="_Plan for Cat Chow" xfId="3836"/>
    <cellStyle name="_Print 2008 BF, IF and Gerber 13.03.08" xfId="3837"/>
    <cellStyle name="_Print 2008 BF, IF and Gerber 13.03.08 2" xfId="3838"/>
    <cellStyle name="_Print 2008 BF, IF and Gerber 19.02.08" xfId="3839"/>
    <cellStyle name="_Print 2008 BF, IF and Gerber 19.02.08 2" xfId="3840"/>
    <cellStyle name="_Print 2008 BF, IF and Gerber 24.12.07" xfId="3841"/>
    <cellStyle name="_Print 2008 BF, IF and Gerber 24.12.07 2" xfId="3842"/>
    <cellStyle name="_Print 2008 BF, IF and Gerber 25.12.07" xfId="3843"/>
    <cellStyle name="_Print 2008 BF, IF and Gerber 25.12.07 2" xfId="3844"/>
    <cellStyle name="_Print 2008 BF, IF and Gerber 28.12.07" xfId="3845"/>
    <cellStyle name="_Print 2008 BF, IF and Gerber 28.12.07 2" xfId="3846"/>
    <cellStyle name="_x0012__Pro Plan Glossy Print 2010 01.02" xfId="3847"/>
    <cellStyle name="_x0012__Pro Plan Glossy Print 2010 11.02" xfId="3848"/>
    <cellStyle name="_ProPlan FL Special print 2010 15.02.2010_2" xfId="3849"/>
    <cellStyle name="_Proplan_Internet mediaplan_2010_11.02" xfId="3850"/>
    <cellStyle name="_Purina indoor offer Oct" xfId="3851"/>
    <cellStyle name="_Purina Pro Plan OOH Plan 090901" xfId="3852"/>
    <cellStyle name="_Purina_Internet mediaplan_2010_09.12.09" xfId="3853"/>
    <cellStyle name="_Purina_Internet mediaplan_2010_7.02" xfId="3854"/>
    <cellStyle name="_x0012__RGS tablets 2009 Flowchart 04.12.2009" xfId="3855"/>
    <cellStyle name="_x0012__RGS tablets 2009 Flowchart 28.10.2009 option B" xfId="3856"/>
    <cellStyle name="_x0012__RGS tablets 2010 Flowchart 30.12.2009 option_1" xfId="3857"/>
    <cellStyle name="_x0012__RGS tablets 2H new price" xfId="3858"/>
    <cellStyle name="_x0012__RGS tablets 2H new price 08 09 09" xfId="3859"/>
    <cellStyle name="_SAGMEL сделка (РЕАЛЬНЫЕ ЦЕНЫ) 05.03.07" xfId="3860"/>
    <cellStyle name="_SAGMEL сделка (РЕАЛЬНЫЕ ЦЕНЫ) 28.02.07" xfId="3861"/>
    <cellStyle name="_Saint Springs METRO 2007" xfId="3862"/>
    <cellStyle name="_Saint Springs Moscow Metro Y20072" xfId="3863"/>
    <cellStyle name="_Saint Springs OOH City-formats Jul'07 APPROVED" xfId="3864"/>
    <cellStyle name="_SCA 2007 СМЕТА  28.11.06" xfId="3865"/>
    <cellStyle name="_Sheet1" xfId="3866"/>
    <cellStyle name="_shops sampling all_11.10" xfId="3867"/>
    <cellStyle name="_Smart Office Regional Q2 2005 v1" xfId="3868"/>
    <cellStyle name="_Smart Office Regional Q2 2005 v1 2" xfId="3869"/>
    <cellStyle name="_Smart Office Regional Q2 2005 v1_~0987334" xfId="3870"/>
    <cellStyle name="_Smart Office Regional Q2 2005 v1_~1588565" xfId="3871"/>
    <cellStyle name="_Smart Office Regional Q2 2005 v1_~6653562" xfId="3872"/>
    <cellStyle name="_Smart Office Regional Q2 2005 v1_~8013646" xfId="3873"/>
    <cellStyle name="_Smart Office Regional Q2 2005 v1_2010 Flowchart 18.11.2009" xfId="3874"/>
    <cellStyle name="_Smart Office Regional Q2 2005 v1_Bistroff 2010_print plan_08.06.2010" xfId="3875"/>
    <cellStyle name="_Smart Office Regional Q2 2005 v1_Bistroff 2011_18.11.2011" xfId="3876"/>
    <cellStyle name="_Smart Office Regional Q2 2005 v1_Bistroff 2011_28.12.2011" xfId="3877"/>
    <cellStyle name="_Smart Office Regional Q2 2005 v1_Bistroff 2011_6.12.2011" xfId="3878"/>
    <cellStyle name="_Smart Office Regional Q2 2005 v1_Bistroff 2011_6.12.2011_1" xfId="3879"/>
    <cellStyle name="_Smart Office Regional Q2 2005 v1_Bistroff WEB to be updated for oct-nov 2010" xfId="3880"/>
    <cellStyle name="_Smart Office Regional Q2 2005 v1_BISTROFF_BREBIOTIC INITIATIVE_AUG-SEPT 2010" xfId="3881"/>
    <cellStyle name="_Smart Office Regional Q2 2005 v1_BISTROFF_BREBIOTIC INITIATIVE_AUG-SEPT 2010_FINAL" xfId="3882"/>
    <cellStyle name="_Smart Office Regional Q2 2005 v1_BISTROFF_BREBIOTIC INITIATIVE_AUG-SEPT 2010_updated 16.06.2010" xfId="3883"/>
    <cellStyle name="_Smart Office Regional Q2 2005 v1_BISTROFF_BREBIOTIC INITIATIVE_PRINT_SEPT 2010" xfId="3884"/>
    <cellStyle name="_Smart Office Regional Q2 2005 v1_BISTROFF_BREBIOTIC INITIATIVE_TOPICS in SEGODNYA UTROM on NTV_SEPT 2010" xfId="3885"/>
    <cellStyle name="_Smart Office Regional Q2 2005 v1_BISTROFF_BREBIOTIC INITIATIVE_WEB PART-articles_AUG 2010" xfId="3886"/>
    <cellStyle name="_Smart Office Regional Q2 2005 v1_Bistroff_Flowchart_2010_02.08.2010_optional" xfId="3887"/>
    <cellStyle name="_Smart Office Regional Q2 2005 v1_Bistroff_Flowchart_2010_22.07.2010" xfId="3888"/>
    <cellStyle name="_Smart Office Regional Q2 2005 v1_Bistroff_Flowchart_2010_24.06.2010_to be conf" xfId="3889"/>
    <cellStyle name="_Smart Office Regional Q2 2005 v1_Bistroff_Flowchart_2010_30.07.2010_optional" xfId="3890"/>
    <cellStyle name="_Smart Office Regional Q2 2005 v1_Bistrov_WEB" xfId="3891"/>
    <cellStyle name="_Smart Office Regional Q2 2005 v1_Bistrov_WEB_rev2" xfId="3892"/>
    <cellStyle name="_Smart Office Regional Q2 2005 v1_Catfood 2010 Flowchart 18.11.2009" xfId="3893"/>
    <cellStyle name="_Smart Office Regional Q2 2005 v1_Current_ext" xfId="3894"/>
    <cellStyle name="_Smart Office Regional Q2 2005 v1_dealines" xfId="3895"/>
    <cellStyle name="_Smart Office Regional Q2 2005 v1_Fitness OOH_sept_3.08" xfId="3896"/>
    <cellStyle name="_Smart Office Regional Q2 2005 v1_list for Gourmet_Diana" xfId="3897"/>
    <cellStyle name="_Smart Office Regional Q2 2005 v1_Maggi 2010 10.09.2010" xfId="3898"/>
    <cellStyle name="_Smart Office Regional Q2 2005 v1_Maggi 2010 17.11.2010_1" xfId="3899"/>
    <cellStyle name="_Smart Office Regional Q2 2005 v1_Maggi 2010 18.08.2010" xfId="3900"/>
    <cellStyle name="_Smart Office Regional Q2 2005 v1_Maggi 2010 2.07.2010" xfId="3901"/>
    <cellStyle name="_Smart Office Regional Q2 2005 v1_Maggi 2010 27.09.2010" xfId="3902"/>
    <cellStyle name="_Smart Office Regional Q2 2005 v1_Maggi 2011_01.02.2011" xfId="3903"/>
    <cellStyle name="_Smart Office Regional Q2 2005 v1_maggi comparison" xfId="3904"/>
    <cellStyle name="_Smart Office Regional Q2 2005 v1_Maggi current print plan 2010 + add sampling for autumn" xfId="3905"/>
    <cellStyle name="_Smart Office Regional Q2 2005 v1_Nescafe Gold 2010 Flowchart_31 05 2010_" xfId="3906"/>
    <cellStyle name="_Smart Office Regional Q2 2005 v1_Nestle tablets 2010 Flowchart 18.11.2009 5 citiesTV+15 citiesOOH" xfId="3907"/>
    <cellStyle name="_Smart Office Regional Q2 2005 v1_Nestle tablets 2010 Flowchart 18.11.2009 7 citiesTV+15 citiesOOH v1" xfId="3908"/>
    <cellStyle name="_Smart Office Regional Q2 2005 v1_OOH RGS 2010" xfId="3909"/>
    <cellStyle name="_Smart Office Regional Q2 2005 v1_PRESS_Bistroff_2011_DK" xfId="3910"/>
    <cellStyle name="_Smart Office Regional Q2 2005 v1_Pro Plan Glossy Print 2010 01.02" xfId="3911"/>
    <cellStyle name="_Smart Office Regional Q2 2005 v1_Pro Plan Glossy Print 2010 11.02" xfId="3912"/>
    <cellStyle name="_Smart Office Regional Q2 2005 v1_ProPlan FL Special print 2010 15.02.2010_2" xfId="3913"/>
    <cellStyle name="_Smart Office Regional Q2 2005 v1_Proplan_Internet mediaplan_2010_11.02" xfId="3914"/>
    <cellStyle name="_Smart Office Regional Q2 2005 v1_Purina One_Print Plan 2010 21.01.2010" xfId="3915"/>
    <cellStyle name="_Smart Office Regional Q2 2005 v1_Purina_Internet mediaplan_2010_09.12.09" xfId="3916"/>
    <cellStyle name="_Smart Office Regional Q2 2005 v1_Purina_Internet mediaplan_2010_09.12.09_Bon Pari 2010 Flowchart 17.06.10 Reg TV 10 mio" xfId="3917"/>
    <cellStyle name="_Smart Office Regional Q2 2005 v1_Purina_Internet mediaplan_2010_09.12.09_CPW Flowchart 02.07.2010_to be conf" xfId="3918"/>
    <cellStyle name="_Smart Office Regional Q2 2005 v1_Purina_Internet mediaplan_2010_09.12.09_Fitness OOH_sept_16.07" xfId="3919"/>
    <cellStyle name="_Smart Office Regional Q2 2005 v1_Purina_Internet mediaplan_2010_09.12.09_NIC 2010 Flowchart 04.03.10" xfId="3920"/>
    <cellStyle name="_Smart Office Regional Q2 2005 v1_Purina_Internet mediaplan_2010_09.12.09_NIC 2010 Flowchart 10.03.10" xfId="3921"/>
    <cellStyle name="_Smart Office Regional Q2 2005 v1_Purina_Internet mediaplan_2010_09.12.09_NIC 2010 Flowchart 17.03.10" xfId="3922"/>
    <cellStyle name="_Smart Office Regional Q2 2005 v1_Purina_Internet mediaplan_2010_09.12.09_NIC Impulse 2010 Flowchart 04.02.2010" xfId="3923"/>
    <cellStyle name="_Smart Office Regional Q2 2005 v1_Purina_Internet mediaplan_2010_09.12.09_NIC Impulse 2010 Flowchart 27.01.2010" xfId="3924"/>
    <cellStyle name="_Smart Office Regional Q2 2005 v1_Purina_Internet mediaplan_2010_7.02" xfId="3925"/>
    <cellStyle name="_Smart Office Regional Q2 2005 v1_RGS tablets 2009 Flowchart 04.12.2009" xfId="3926"/>
    <cellStyle name="_Smart Office Regional Q2 2005 v1_RGS tablets 2009 Flowchart 28.10.2009 option B" xfId="3927"/>
    <cellStyle name="_Smart Office Regional Q2 2005 v1_RGS tablets 2010 Flowchart 30.12.2009 option_1" xfId="3928"/>
    <cellStyle name="_Smart Office Regional Q2 2005 v1_RGS tablets 2H new price" xfId="3929"/>
    <cellStyle name="_Smart Office Regional Q2 2005 v1_RGS tablets 2H new price 08 09 09" xfId="3930"/>
    <cellStyle name="_Smart Office Regional Q2 2005 v1_RGS tablets 2H new price 08 09 09_Bon Pari 2010 Flowchart 17.06.10 Reg TV 10 mio" xfId="3931"/>
    <cellStyle name="_Smart Office Regional Q2 2005 v1_RGS tablets 2H new price 08 09 09_CPW Flowchart 02.07.2010_to be conf" xfId="3932"/>
    <cellStyle name="_Smart Office Regional Q2 2005 v1_RGS tablets 2H new price 08 09 09_Fitness OOH_sept_16.07" xfId="3933"/>
    <cellStyle name="_Smart Office Regional Q2 2005 v1_RGS tablets 2H new price 08 09 09_NIC 2010 Flowchart 04.03.10" xfId="3934"/>
    <cellStyle name="_Smart Office Regional Q2 2005 v1_RGS tablets 2H new price 08 09 09_NIC 2010 Flowchart 10.03.10" xfId="3935"/>
    <cellStyle name="_Smart Office Regional Q2 2005 v1_RGS tablets 2H new price 08 09 09_NIC 2010 Flowchart 17.03.10" xfId="3936"/>
    <cellStyle name="_Smart Office Regional Q2 2005 v1_RGS tablets 2H new price 08 09 09_NIC Impulse 2010 Flowchart 04.02.2010" xfId="3937"/>
    <cellStyle name="_Smart Office Regional Q2 2005 v1_RGS tablets 2H new price 08 09 09_NIC Impulse 2010 Flowchart 27.01.2010" xfId="3938"/>
    <cellStyle name="_Smart Office Regional Q2 2005 v1_RGS tablets 2H new price_Bon Pari 2010 Flowchart 17.06.10 Reg TV 10 mio" xfId="3939"/>
    <cellStyle name="_Smart Office Regional Q2 2005 v1_RGS tablets 2H new price_CPW Flowchart 02.07.2010_to be conf" xfId="3940"/>
    <cellStyle name="_Smart Office Regional Q2 2005 v1_RGS tablets 2H new price_Fitness OOH_sept_16.07" xfId="3941"/>
    <cellStyle name="_Smart Office Regional Q2 2005 v1_RGS tablets 2H new price_NIC 2010 Flowchart 04.03.10" xfId="3942"/>
    <cellStyle name="_Smart Office Regional Q2 2005 v1_RGS tablets 2H new price_NIC 2010 Flowchart 10.03.10" xfId="3943"/>
    <cellStyle name="_Smart Office Regional Q2 2005 v1_RGS tablets 2H new price_NIC 2010 Flowchart 17.03.10" xfId="3944"/>
    <cellStyle name="_Smart Office Regional Q2 2005 v1_RGS tablets 2H new price_NIC Impulse 2010 Flowchart 04.02.2010" xfId="3945"/>
    <cellStyle name="_Smart Office Regional Q2 2005 v1_RGS tablets 2H new price_NIC Impulse 2010 Flowchart 27.01.2010" xfId="3946"/>
    <cellStyle name="_Smart Office Regional Q2 2005 v1_TV_гиды цены" xfId="3947"/>
    <cellStyle name="_Starcom_CocaCola_декабрь 2006_выборка_регионы" xfId="3948"/>
    <cellStyle name="_Status Report Q3 _EMEA_ 13-05-05" xfId="3949"/>
    <cellStyle name="_Status Report Q3 _EMEA_ 13-05-05 2" xfId="3950"/>
    <cellStyle name="_Switz Colour for Business Media Plan Template" xfId="3951"/>
    <cellStyle name="_Switz Colour for Business Media Plan Template 2" xfId="3952"/>
    <cellStyle name="_x0012__TCCC flowchart 2010 nat TV draft#2" xfId="3953"/>
    <cellStyle name="_x0012__TCCC flowchart 2010 nat TV draft#3" xfId="3954"/>
    <cellStyle name="_trp split" xfId="3955"/>
    <cellStyle name="_TV_гиды цены" xfId="3956"/>
    <cellStyle name="_TV-2008" xfId="3957"/>
    <cellStyle name="_UK IPG Consumer Q2 FY05 v.65" xfId="3958"/>
    <cellStyle name="_UK IPG Consumer Q2 FY05 v.65 2" xfId="3959"/>
    <cellStyle name="_UK IPG Consumer Q2 FY05 v.65_~0987334" xfId="3960"/>
    <cellStyle name="_UK IPG Consumer Q2 FY05 v.65_~1588565" xfId="3961"/>
    <cellStyle name="_UK IPG Consumer Q2 FY05 v.65_~6653562" xfId="3962"/>
    <cellStyle name="_UK IPG Consumer Q2 FY05 v.65_~8013646" xfId="3963"/>
    <cellStyle name="_UK IPG Consumer Q2 FY05 v.65_2010 Flowchart 18.11.2009" xfId="3964"/>
    <cellStyle name="_UK IPG Consumer Q2 FY05 v.65_Bistroff 2010_print plan_08.06.2010" xfId="3965"/>
    <cellStyle name="_UK IPG Consumer Q2 FY05 v.65_Bistroff 2011_18.11.2011" xfId="3966"/>
    <cellStyle name="_UK IPG Consumer Q2 FY05 v.65_Bistroff 2011_28.12.2011" xfId="3967"/>
    <cellStyle name="_UK IPG Consumer Q2 FY05 v.65_Bistroff 2011_6.12.2011" xfId="3968"/>
    <cellStyle name="_UK IPG Consumer Q2 FY05 v.65_Bistroff 2011_6.12.2011_1" xfId="3969"/>
    <cellStyle name="_UK IPG Consumer Q2 FY05 v.65_Bistroff WEB to be updated for oct-nov 2010" xfId="3970"/>
    <cellStyle name="_UK IPG Consumer Q2 FY05 v.65_BISTROFF_BREBIOTIC INITIATIVE_AUG-SEPT 2010" xfId="3971"/>
    <cellStyle name="_UK IPG Consumer Q2 FY05 v.65_BISTROFF_BREBIOTIC INITIATIVE_AUG-SEPT 2010_FINAL" xfId="3972"/>
    <cellStyle name="_UK IPG Consumer Q2 FY05 v.65_BISTROFF_BREBIOTIC INITIATIVE_AUG-SEPT 2010_updated 16.06.2010" xfId="3973"/>
    <cellStyle name="_UK IPG Consumer Q2 FY05 v.65_BISTROFF_BREBIOTIC INITIATIVE_PRINT_SEPT 2010" xfId="3974"/>
    <cellStyle name="_UK IPG Consumer Q2 FY05 v.65_BISTROFF_BREBIOTIC INITIATIVE_TOPICS in SEGODNYA UTROM on NTV_SEPT 2010" xfId="3975"/>
    <cellStyle name="_UK IPG Consumer Q2 FY05 v.65_BISTROFF_BREBIOTIC INITIATIVE_WEB PART-articles_AUG 2010" xfId="3976"/>
    <cellStyle name="_UK IPG Consumer Q2 FY05 v.65_Bistroff_Flowchart_2010_02.08.2010_optional" xfId="3977"/>
    <cellStyle name="_UK IPG Consumer Q2 FY05 v.65_Bistroff_Flowchart_2010_22.07.2010" xfId="3978"/>
    <cellStyle name="_UK IPG Consumer Q2 FY05 v.65_Bistroff_Flowchart_2010_24.06.2010_to be conf" xfId="3979"/>
    <cellStyle name="_UK IPG Consumer Q2 FY05 v.65_Bistroff_Flowchart_2010_30.07.2010_optional" xfId="3980"/>
    <cellStyle name="_UK IPG Consumer Q2 FY05 v.65_Bistrov_WEB" xfId="3981"/>
    <cellStyle name="_UK IPG Consumer Q2 FY05 v.65_Bistrov_WEB_rev2" xfId="3982"/>
    <cellStyle name="_UK IPG Consumer Q2 FY05 v.65_Catfood 2010 Flowchart 18.11.2009" xfId="3983"/>
    <cellStyle name="_UK IPG Consumer Q2 FY05 v.65_Current_ext" xfId="3984"/>
    <cellStyle name="_UK IPG Consumer Q2 FY05 v.65_dealines" xfId="3985"/>
    <cellStyle name="_UK IPG Consumer Q2 FY05 v.65_Fitness OOH_sept_3.08" xfId="3986"/>
    <cellStyle name="_UK IPG Consumer Q2 FY05 v.65_list for Gourmet_Diana" xfId="3987"/>
    <cellStyle name="_UK IPG Consumer Q2 FY05 v.65_Maggi 2010 10.09.2010" xfId="3988"/>
    <cellStyle name="_UK IPG Consumer Q2 FY05 v.65_Maggi 2010 17.11.2010_1" xfId="3989"/>
    <cellStyle name="_UK IPG Consumer Q2 FY05 v.65_Maggi 2010 18.08.2010" xfId="3990"/>
    <cellStyle name="_UK IPG Consumer Q2 FY05 v.65_Maggi 2010 2.07.2010" xfId="3991"/>
    <cellStyle name="_UK IPG Consumer Q2 FY05 v.65_Maggi 2010 27.09.2010" xfId="3992"/>
    <cellStyle name="_UK IPG Consumer Q2 FY05 v.65_Maggi 2011_01.02.2011" xfId="3993"/>
    <cellStyle name="_UK IPG Consumer Q2 FY05 v.65_maggi comparison" xfId="3994"/>
    <cellStyle name="_UK IPG Consumer Q2 FY05 v.65_Maggi current print plan 2010 + add sampling for autumn" xfId="3995"/>
    <cellStyle name="_UK IPG Consumer Q2 FY05 v.65_Nescafe Gold 2010 Flowchart_31 05 2010_" xfId="3996"/>
    <cellStyle name="_UK IPG Consumer Q2 FY05 v.65_Nestle tablets 2010 Flowchart 18.11.2009 5 citiesTV+15 citiesOOH" xfId="3997"/>
    <cellStyle name="_UK IPG Consumer Q2 FY05 v.65_Nestle tablets 2010 Flowchart 18.11.2009 7 citiesTV+15 citiesOOH v1" xfId="3998"/>
    <cellStyle name="_UK IPG Consumer Q2 FY05 v.65_OOH RGS 2010" xfId="3999"/>
    <cellStyle name="_UK IPG Consumer Q2 FY05 v.65_PRESS_Bistroff_2011_DK" xfId="4000"/>
    <cellStyle name="_UK IPG Consumer Q2 FY05 v.65_Pro Plan Glossy Print 2010 01.02" xfId="4001"/>
    <cellStyle name="_UK IPG Consumer Q2 FY05 v.65_Pro Plan Glossy Print 2010 11.02" xfId="4002"/>
    <cellStyle name="_UK IPG Consumer Q2 FY05 v.65_ProPlan FL Special print 2010 15.02.2010_2" xfId="4003"/>
    <cellStyle name="_UK IPG Consumer Q2 FY05 v.65_Proplan_Internet mediaplan_2010_11.02" xfId="4004"/>
    <cellStyle name="_UK IPG Consumer Q2 FY05 v.65_Purina One_Print Plan 2010 21.01.2010" xfId="4005"/>
    <cellStyle name="_UK IPG Consumer Q2 FY05 v.65_Purina_Internet mediaplan_2010_09.12.09" xfId="4006"/>
    <cellStyle name="_UK IPG Consumer Q2 FY05 v.65_Purina_Internet mediaplan_2010_09.12.09_Bon Pari 2010 Flowchart 17.06.10 Reg TV 10 mio" xfId="4007"/>
    <cellStyle name="_UK IPG Consumer Q2 FY05 v.65_Purina_Internet mediaplan_2010_09.12.09_CPW Flowchart 02.07.2010_to be conf" xfId="4008"/>
    <cellStyle name="_UK IPG Consumer Q2 FY05 v.65_Purina_Internet mediaplan_2010_09.12.09_Fitness OOH_sept_16.07" xfId="4009"/>
    <cellStyle name="_UK IPG Consumer Q2 FY05 v.65_Purina_Internet mediaplan_2010_09.12.09_NIC 2010 Flowchart 04.03.10" xfId="4010"/>
    <cellStyle name="_UK IPG Consumer Q2 FY05 v.65_Purina_Internet mediaplan_2010_09.12.09_NIC 2010 Flowchart 10.03.10" xfId="4011"/>
    <cellStyle name="_UK IPG Consumer Q2 FY05 v.65_Purina_Internet mediaplan_2010_09.12.09_NIC 2010 Flowchart 17.03.10" xfId="4012"/>
    <cellStyle name="_UK IPG Consumer Q2 FY05 v.65_Purina_Internet mediaplan_2010_09.12.09_NIC Impulse 2010 Flowchart 04.02.2010" xfId="4013"/>
    <cellStyle name="_UK IPG Consumer Q2 FY05 v.65_Purina_Internet mediaplan_2010_09.12.09_NIC Impulse 2010 Flowchart 27.01.2010" xfId="4014"/>
    <cellStyle name="_UK IPG Consumer Q2 FY05 v.65_Purina_Internet mediaplan_2010_7.02" xfId="4015"/>
    <cellStyle name="_UK IPG Consumer Q2 FY05 v.65_RGS tablets 2009 Flowchart 04.12.2009" xfId="4016"/>
    <cellStyle name="_UK IPG Consumer Q2 FY05 v.65_RGS tablets 2009 Flowchart 28.10.2009 option B" xfId="4017"/>
    <cellStyle name="_UK IPG Consumer Q2 FY05 v.65_RGS tablets 2010 Flowchart 30.12.2009 option_1" xfId="4018"/>
    <cellStyle name="_UK IPG Consumer Q2 FY05 v.65_RGS tablets 2H new price" xfId="4019"/>
    <cellStyle name="_UK IPG Consumer Q2 FY05 v.65_RGS tablets 2H new price 08 09 09" xfId="4020"/>
    <cellStyle name="_UK IPG Consumer Q2 FY05 v.65_RGS tablets 2H new price 08 09 09_Bon Pari 2010 Flowchart 17.06.10 Reg TV 10 mio" xfId="4021"/>
    <cellStyle name="_UK IPG Consumer Q2 FY05 v.65_RGS tablets 2H new price 08 09 09_CPW Flowchart 02.07.2010_to be conf" xfId="4022"/>
    <cellStyle name="_UK IPG Consumer Q2 FY05 v.65_RGS tablets 2H new price 08 09 09_Fitness OOH_sept_16.07" xfId="4023"/>
    <cellStyle name="_UK IPG Consumer Q2 FY05 v.65_RGS tablets 2H new price 08 09 09_NIC 2010 Flowchart 04.03.10" xfId="4024"/>
    <cellStyle name="_UK IPG Consumer Q2 FY05 v.65_RGS tablets 2H new price 08 09 09_NIC 2010 Flowchart 10.03.10" xfId="4025"/>
    <cellStyle name="_UK IPG Consumer Q2 FY05 v.65_RGS tablets 2H new price 08 09 09_NIC 2010 Flowchart 17.03.10" xfId="4026"/>
    <cellStyle name="_UK IPG Consumer Q2 FY05 v.65_RGS tablets 2H new price 08 09 09_NIC Impulse 2010 Flowchart 04.02.2010" xfId="4027"/>
    <cellStyle name="_UK IPG Consumer Q2 FY05 v.65_RGS tablets 2H new price 08 09 09_NIC Impulse 2010 Flowchart 27.01.2010" xfId="4028"/>
    <cellStyle name="_UK IPG Consumer Q2 FY05 v.65_RGS tablets 2H new price_Bon Pari 2010 Flowchart 17.06.10 Reg TV 10 mio" xfId="4029"/>
    <cellStyle name="_UK IPG Consumer Q2 FY05 v.65_RGS tablets 2H new price_CPW Flowchart 02.07.2010_to be conf" xfId="4030"/>
    <cellStyle name="_UK IPG Consumer Q2 FY05 v.65_RGS tablets 2H new price_Fitness OOH_sept_16.07" xfId="4031"/>
    <cellStyle name="_UK IPG Consumer Q2 FY05 v.65_RGS tablets 2H new price_NIC 2010 Flowchart 04.03.10" xfId="4032"/>
    <cellStyle name="_UK IPG Consumer Q2 FY05 v.65_RGS tablets 2H new price_NIC 2010 Flowchart 10.03.10" xfId="4033"/>
    <cellStyle name="_UK IPG Consumer Q2 FY05 v.65_RGS tablets 2H new price_NIC 2010 Flowchart 17.03.10" xfId="4034"/>
    <cellStyle name="_UK IPG Consumer Q2 FY05 v.65_RGS tablets 2H new price_NIC Impulse 2010 Flowchart 04.02.2010" xfId="4035"/>
    <cellStyle name="_UK IPG Consumer Q2 FY05 v.65_RGS tablets 2H new price_NIC Impulse 2010 Flowchart 27.01.2010" xfId="4036"/>
    <cellStyle name="_UK IPG Consumer Q2 FY05 v.65_TV_гиды цены" xfId="4037"/>
    <cellStyle name="_UK5" xfId="4038"/>
    <cellStyle name="_UK5 2" xfId="4039"/>
    <cellStyle name="_UKbis" xfId="4040"/>
    <cellStyle name="_UKbis 2" xfId="4041"/>
    <cellStyle name="_UKbis_~0987334" xfId="4042"/>
    <cellStyle name="_UKbis_~1588565" xfId="4043"/>
    <cellStyle name="_UKbis_~6653562" xfId="4044"/>
    <cellStyle name="_UKbis_~8013646" xfId="4045"/>
    <cellStyle name="_UKbis_2010 Flowchart 18.11.2009" xfId="4046"/>
    <cellStyle name="_UKbis_Bistroff 2010_print plan_08.06.2010" xfId="4047"/>
    <cellStyle name="_UKbis_Bistroff 2011_18.11.2011" xfId="4048"/>
    <cellStyle name="_UKbis_Bistroff 2011_28.12.2011" xfId="4049"/>
    <cellStyle name="_UKbis_Bistroff 2011_6.12.2011" xfId="4050"/>
    <cellStyle name="_UKbis_Bistroff 2011_6.12.2011_1" xfId="4051"/>
    <cellStyle name="_UKbis_Bistroff WEB to be updated for oct-nov 2010" xfId="4052"/>
    <cellStyle name="_UKbis_BISTROFF_BREBIOTIC INITIATIVE_AUG-SEPT 2010" xfId="4053"/>
    <cellStyle name="_UKbis_BISTROFF_BREBIOTIC INITIATIVE_AUG-SEPT 2010_FINAL" xfId="4054"/>
    <cellStyle name="_UKbis_BISTROFF_BREBIOTIC INITIATIVE_AUG-SEPT 2010_updated 16.06.2010" xfId="4055"/>
    <cellStyle name="_UKbis_BISTROFF_BREBIOTIC INITIATIVE_PRINT_SEPT 2010" xfId="4056"/>
    <cellStyle name="_UKbis_BISTROFF_BREBIOTIC INITIATIVE_TOPICS in SEGODNYA UTROM on NTV_SEPT 2010" xfId="4057"/>
    <cellStyle name="_UKbis_BISTROFF_BREBIOTIC INITIATIVE_WEB PART-articles_AUG 2010" xfId="4058"/>
    <cellStyle name="_UKbis_Bistroff_Flowchart_2010_02.08.2010_optional" xfId="4059"/>
    <cellStyle name="_UKbis_Bistroff_Flowchart_2010_22.07.2010" xfId="4060"/>
    <cellStyle name="_UKbis_Bistroff_Flowchart_2010_24.06.2010_to be conf" xfId="4061"/>
    <cellStyle name="_UKbis_Bistroff_Flowchart_2010_30.07.2010_optional" xfId="4062"/>
    <cellStyle name="_UKbis_Bistrov_WEB" xfId="4063"/>
    <cellStyle name="_UKbis_Bistrov_WEB_rev2" xfId="4064"/>
    <cellStyle name="_UKbis_Catfood 2010 Flowchart 18.11.2009" xfId="4065"/>
    <cellStyle name="_UKbis_Current_ext" xfId="4066"/>
    <cellStyle name="_UKbis_dealines" xfId="4067"/>
    <cellStyle name="_UKbis_Fitness OOH_sept_3.08" xfId="4068"/>
    <cellStyle name="_UKbis_list for Gourmet_Diana" xfId="4069"/>
    <cellStyle name="_UKbis_Maggi 2010 10.09.2010" xfId="4070"/>
    <cellStyle name="_UKbis_Maggi 2010 17.11.2010_1" xfId="4071"/>
    <cellStyle name="_UKbis_Maggi 2010 18.08.2010" xfId="4072"/>
    <cellStyle name="_UKbis_Maggi 2010 2.07.2010" xfId="4073"/>
    <cellStyle name="_UKbis_Maggi 2010 27.09.2010" xfId="4074"/>
    <cellStyle name="_UKbis_Maggi 2011_01.02.2011" xfId="4075"/>
    <cellStyle name="_UKbis_maggi comparison" xfId="4076"/>
    <cellStyle name="_UKbis_Maggi current print plan 2010 + add sampling for autumn" xfId="4077"/>
    <cellStyle name="_UKbis_Nescafe Gold 2010 Flowchart_31 05 2010_" xfId="4078"/>
    <cellStyle name="_UKbis_Nestle tablets 2010 Flowchart 18.11.2009 5 citiesTV+15 citiesOOH" xfId="4079"/>
    <cellStyle name="_UKbis_Nestle tablets 2010 Flowchart 18.11.2009 7 citiesTV+15 citiesOOH v1" xfId="4080"/>
    <cellStyle name="_UKbis_OOH RGS 2010" xfId="4081"/>
    <cellStyle name="_UKbis_PRESS_Bistroff_2011_DK" xfId="4082"/>
    <cellStyle name="_UKbis_Pro Plan Glossy Print 2010 01.02" xfId="4083"/>
    <cellStyle name="_UKbis_Pro Plan Glossy Print 2010 11.02" xfId="4084"/>
    <cellStyle name="_UKbis_ProPlan FL Special print 2010 15.02.2010_2" xfId="4085"/>
    <cellStyle name="_UKbis_Proplan_Internet mediaplan_2010_11.02" xfId="4086"/>
    <cellStyle name="_UKbis_Purina One_Print Plan 2010 21.01.2010" xfId="4087"/>
    <cellStyle name="_UKbis_Purina_Internet mediaplan_2010_09.12.09" xfId="4088"/>
    <cellStyle name="_UKbis_Purina_Internet mediaplan_2010_09.12.09_Bon Pari 2010 Flowchart 17.06.10 Reg TV 10 mio" xfId="4089"/>
    <cellStyle name="_UKbis_Purina_Internet mediaplan_2010_09.12.09_CPW Flowchart 02.07.2010_to be conf" xfId="4090"/>
    <cellStyle name="_UKbis_Purina_Internet mediaplan_2010_09.12.09_Fitness OOH_sept_16.07" xfId="4091"/>
    <cellStyle name="_UKbis_Purina_Internet mediaplan_2010_09.12.09_NIC 2010 Flowchart 04.03.10" xfId="4092"/>
    <cellStyle name="_UKbis_Purina_Internet mediaplan_2010_09.12.09_NIC 2010 Flowchart 10.03.10" xfId="4093"/>
    <cellStyle name="_UKbis_Purina_Internet mediaplan_2010_09.12.09_NIC 2010 Flowchart 17.03.10" xfId="4094"/>
    <cellStyle name="_UKbis_Purina_Internet mediaplan_2010_09.12.09_NIC Impulse 2010 Flowchart 04.02.2010" xfId="4095"/>
    <cellStyle name="_UKbis_Purina_Internet mediaplan_2010_09.12.09_NIC Impulse 2010 Flowchart 27.01.2010" xfId="4096"/>
    <cellStyle name="_UKbis_Purina_Internet mediaplan_2010_7.02" xfId="4097"/>
    <cellStyle name="_UKbis_RGS tablets 2009 Flowchart 04.12.2009" xfId="4098"/>
    <cellStyle name="_UKbis_RGS tablets 2009 Flowchart 28.10.2009 option B" xfId="4099"/>
    <cellStyle name="_UKbis_RGS tablets 2010 Flowchart 30.12.2009 option_1" xfId="4100"/>
    <cellStyle name="_UKbis_RGS tablets 2H new price" xfId="4101"/>
    <cellStyle name="_UKbis_RGS tablets 2H new price 08 09 09" xfId="4102"/>
    <cellStyle name="_UKbis_RGS tablets 2H new price 08 09 09_Bon Pari 2010 Flowchart 17.06.10 Reg TV 10 mio" xfId="4103"/>
    <cellStyle name="_UKbis_RGS tablets 2H new price 08 09 09_CPW Flowchart 02.07.2010_to be conf" xfId="4104"/>
    <cellStyle name="_UKbis_RGS tablets 2H new price 08 09 09_Fitness OOH_sept_16.07" xfId="4105"/>
    <cellStyle name="_UKbis_RGS tablets 2H new price 08 09 09_NIC 2010 Flowchart 04.03.10" xfId="4106"/>
    <cellStyle name="_UKbis_RGS tablets 2H new price 08 09 09_NIC 2010 Flowchart 10.03.10" xfId="4107"/>
    <cellStyle name="_UKbis_RGS tablets 2H new price 08 09 09_NIC 2010 Flowchart 17.03.10" xfId="4108"/>
    <cellStyle name="_UKbis_RGS tablets 2H new price 08 09 09_NIC Impulse 2010 Flowchart 04.02.2010" xfId="4109"/>
    <cellStyle name="_UKbis_RGS tablets 2H new price 08 09 09_NIC Impulse 2010 Flowchart 27.01.2010" xfId="4110"/>
    <cellStyle name="_UKbis_RGS tablets 2H new price_Bon Pari 2010 Flowchart 17.06.10 Reg TV 10 mio" xfId="4111"/>
    <cellStyle name="_UKbis_RGS tablets 2H new price_CPW Flowchart 02.07.2010_to be conf" xfId="4112"/>
    <cellStyle name="_UKbis_RGS tablets 2H new price_Fitness OOH_sept_16.07" xfId="4113"/>
    <cellStyle name="_UKbis_RGS tablets 2H new price_NIC 2010 Flowchart 04.03.10" xfId="4114"/>
    <cellStyle name="_UKbis_RGS tablets 2H new price_NIC 2010 Flowchart 10.03.10" xfId="4115"/>
    <cellStyle name="_UKbis_RGS tablets 2H new price_NIC 2010 Flowchart 17.03.10" xfId="4116"/>
    <cellStyle name="_UKbis_RGS tablets 2H new price_NIC Impulse 2010 Flowchart 04.02.2010" xfId="4117"/>
    <cellStyle name="_UKbis_RGS tablets 2H new price_NIC Impulse 2010 Flowchart 27.01.2010" xfId="4118"/>
    <cellStyle name="_UKbis_TV_гиды цены" xfId="4119"/>
    <cellStyle name="_VAn Mille 2007 сокращение А.Скапцову 29.04.07" xfId="4120"/>
    <cellStyle name="_vitalitos 2007" xfId="4121"/>
    <cellStyle name="_Web plan_rev2" xfId="4122"/>
    <cellStyle name="_Web plan_rev2 2" xfId="4123"/>
    <cellStyle name="_Yarpivo Instore'09" xfId="4124"/>
    <cellStyle name="_ZM print plan - 29.09.06" xfId="4125"/>
    <cellStyle name="_ZM print plan - 29.09.06 2" xfId="4126"/>
    <cellStyle name="_ZM print plan - 30.09.06" xfId="4127"/>
    <cellStyle name="_ZM print plan - 30.09.06 2" xfId="4128"/>
    <cellStyle name="_x0012__Zodak OOH Plan" xfId="4129"/>
    <cellStyle name="_адреска по 2008" xfId="4130"/>
    <cellStyle name="_адреска по 2008 2" xfId="4131"/>
    <cellStyle name="_Алькасар 2009 (Mar,5)" xfId="4132"/>
    <cellStyle name="_x0012__аНМ аЮПХ япп ЮБЦ-ДЕЙ 30.04.10" xfId="4133"/>
    <cellStyle name="_АП PP OOH Moscow" xfId="4134"/>
    <cellStyle name="_АП PP OOH Moscow_CPW Flowchart 02.07.2010_to be conf" xfId="4135"/>
    <cellStyle name="_БИТНЕР 2007 сделка 20.04.07 ( с 5 каналом)" xfId="4136"/>
    <cellStyle name="_x0012__Бон Бари СРР авг-дек 30.04.10" xfId="4137"/>
    <cellStyle name="_Быстров STO_25.10_APPR" xfId="4138"/>
    <cellStyle name="_дедлайны по BF" xfId="4139"/>
    <cellStyle name="_дедлайны по BF 2" xfId="4140"/>
    <cellStyle name="_Кинг Lion А.Купрюхиной 7.05.07" xfId="4141"/>
    <cellStyle name="_компенсации 2008" xfId="4142"/>
    <cellStyle name="_Копия Копия Mobile_Internet_forecast_MS_fin_28_08_09" xfId="4143"/>
    <cellStyle name="_Лебедянский-2007-4-31.05.07-Перенос ТНТ на спонс" xfId="4144"/>
    <cellStyle name="_Лист1" xfId="4145"/>
    <cellStyle name="_Лист1 2" xfId="4146"/>
    <cellStyle name="_Лист1_Bistroff 2011_18.11.2011" xfId="4147"/>
    <cellStyle name="_Лист1_Bistroff 2011_28.12.2011" xfId="4148"/>
    <cellStyle name="_Лист1_Bistroff 2011_6.12.2011" xfId="4149"/>
    <cellStyle name="_Лист1_Bistroff 2011_6.12.2011_1" xfId="4150"/>
    <cellStyle name="_Лист1_Bistroff_Flowchart_2010_02.08.2010_optional" xfId="4151"/>
    <cellStyle name="_Лист1_Bistroff_Flowchart_2010_22.07.2010" xfId="4152"/>
    <cellStyle name="_Лист1_Bistroff_Flowchart_2010_24.06.2010_to be conf" xfId="4153"/>
    <cellStyle name="_Лист1_Bistroff_Flowchart_2010_30.07.2010_optional" xfId="4154"/>
    <cellStyle name="_Лист1_Book3" xfId="4155"/>
    <cellStyle name="_Лист1_CPW Flowchart 02.07.2010_to be conf" xfId="4156"/>
    <cellStyle name="_Лист1_Fitness OOH_sept_16.07" xfId="4157"/>
    <cellStyle name="_Лист1_Fitness OOH_sept_3.08" xfId="4158"/>
    <cellStyle name="_Лист1_Gold_Просчет размещения в прессе_2010_01_22 (from buying)" xfId="4159"/>
    <cellStyle name="_Лист1_Maggi 2011_01.02.2011" xfId="4160"/>
    <cellStyle name="_Лист1_Nescafe Classic Flowchart 2009 181209" xfId="4161"/>
    <cellStyle name="_Лист1_Nescafe Classic Flowchart 2009 181209_Nescafe Gold 2010 Flowchart_31 05 2010_" xfId="4162"/>
    <cellStyle name="_Лист1_Nescafe Gold &amp; Green Blend 190210" xfId="4163"/>
    <cellStyle name="_Лист1_Nescafe Gold 2010 Flowchart_01 03 2010" xfId="4164"/>
    <cellStyle name="_Лист1_Nescafe Gold 2010 Flowchart_02 02 2010" xfId="4165"/>
    <cellStyle name="_Лист1_Nescafe Gold 2010 Flowchart_09 02 2010" xfId="4166"/>
    <cellStyle name="_Лист1_Nescafe Gold 2010 Flowchart_17 02 2010" xfId="4167"/>
    <cellStyle name="_Лист1_Nescafe Gold 2010 Flowchart_19 02 2010" xfId="4168"/>
    <cellStyle name="_Лист1_Nescafe Gold 2010 Flowchart_20 01 2010" xfId="4169"/>
    <cellStyle name="_Лист1_Nescafe Gold 2010 Flowchart_22 01 2010" xfId="4170"/>
    <cellStyle name="_Лист1_Nescafe Gold 2010 Flowchart_24 02 2010" xfId="4171"/>
    <cellStyle name="_Лист1_Nescafe Gold 2010 Flowchart_25 02 2010" xfId="4172"/>
    <cellStyle name="_Лист1_Nescafe Gold 2010 Flowchart_29 12 2009_FOR TV BUYING" xfId="4173"/>
    <cellStyle name="_Лист1_Nescafe Gold 2010 Flowchart_31 05 2010_" xfId="4174"/>
    <cellStyle name="_Лист1_Nescafe Gold Flowchart 2009 200110" xfId="4175"/>
    <cellStyle name="_Лист1_Nescafe Gold Flowchart 2009 200110_Nescafe Gold 2010 Flowchart_31 05 2010_" xfId="4176"/>
    <cellStyle name="_Лист1_Nescafe Gold Flowchart 2009 241209" xfId="4177"/>
    <cellStyle name="_Лист1_Nescafe Gold Flowchart 2009 241209_Nescafe Gold 2010 Flowchart_31 05 2010_" xfId="4178"/>
    <cellStyle name="_Лист1_Nescafe Gold OOH Buying Plan JAN FINAL" xfId="4179"/>
    <cellStyle name="_Лист1_Nescafe Gold OOH Buying Plan JAN FINAL_Nescafe Gold 2010 Flowchart_31 05 2010_" xfId="4180"/>
    <cellStyle name="_Лист1_Nescafe Gold OOH Plan March 100323" xfId="4181"/>
    <cellStyle name="_Лист1_New template print plan" xfId="4182"/>
    <cellStyle name="_Лист1_New template print plan_2010_02_08" xfId="4183"/>
    <cellStyle name="_Лист1_New template print plan_2010_02_08_Nescafe Gold 2010 Flowchart_31 05 2010_" xfId="4184"/>
    <cellStyle name="_Лист1_New template print plan_Nescafe Gold 2010 Flowchart_31 05 2010_" xfId="4185"/>
    <cellStyle name="_Моб_Интернет_фин" xfId="4186"/>
    <cellStyle name="_МТС _от TRP's (2)" xfId="4187"/>
    <cellStyle name="_Нестле - сюжеты - 31.07.06" xfId="4188"/>
    <cellStyle name="_Нестле - сюжеты - 31.07.06 2" xfId="4189"/>
    <cellStyle name="_Нестле - сюжеты на ТВ - 30 01 07 фин" xfId="4190"/>
    <cellStyle name="_Нестле - сюжеты на ТВ - 30 01 07 фин 2" xfId="4191"/>
    <cellStyle name="_ООН +Metro Check List" xfId="4192"/>
    <cellStyle name="_Подтвержденный Быстрофф STO_03.02.10" xfId="4193"/>
    <cellStyle name="_Подтвержденный Быстрофф STO_10.03.10" xfId="4194"/>
    <cellStyle name="_Правила доставки сэмплов_2010" xfId="4195"/>
    <cellStyle name="_Расчет прайс листа 2008" xfId="4196"/>
    <cellStyle name="_Регионы_23.06.08" xfId="4197"/>
    <cellStyle name="_Святой Источник" xfId="4198"/>
    <cellStyle name="_Считалка-2007-1-2" xfId="4199"/>
    <cellStyle name="_Талосто сделка с увел 1.03.07" xfId="4200"/>
    <cellStyle name="_Тольятти_26.06E" xfId="4201"/>
    <cellStyle name="_Тольятти_26.06E 2" xfId="4202"/>
    <cellStyle name="_Электролюкс метро окт Мв" xfId="4203"/>
    <cellStyle name="_Эльдорадо 2007 СМЕТА (cut) 26.01.07 с компен ( 29.04.07)" xfId="4204"/>
    <cellStyle name="_Эльдорадо-2007-6-3-22.05.07+компенсации" xfId="4205"/>
    <cellStyle name="_Эльдорадо-2008-1-17.09.07" xfId="4206"/>
    <cellStyle name="_Эльдорадо-2008-1-17.09.07_CocaCola09-k-15.12.2008" xfId="4207"/>
    <cellStyle name="_Эльдорадо-2008-1-17.09.07_CocaCola09-k-15.12.2008_TCCC flowchart 2010 nat TV draft#2" xfId="4208"/>
    <cellStyle name="_Эльдорадо-2008-1-17.09.07_CocaCola09-k-15.12.2008_TCCC flowchart 2010 nat TV draft#3" xfId="4209"/>
    <cellStyle name="_Эльдорадо-2008-1-17.09.07_CocaCola09-k-15.12.2008_TCCC flowchart 2010 nat TV draft#6" xfId="4210"/>
    <cellStyle name="_Эскалаторы_цена_сводная_МСК" xfId="4211"/>
    <cellStyle name="=C:\WINDOWS\SYSTEM32\COMMAND.COM" xfId="4212"/>
    <cellStyle name="0,0_x000d__x000a_NA_x000d__x000a_" xfId="4213"/>
    <cellStyle name="0,0_x000d__x000a_NA_x000d__x000a_ 2" xfId="4214"/>
    <cellStyle name="0.0" xfId="4215"/>
    <cellStyle name="0.00" xfId="4216"/>
    <cellStyle name="1" xfId="4217"/>
    <cellStyle name="1 2" xfId="4218"/>
    <cellStyle name="1 2 2" xfId="4219"/>
    <cellStyle name="1 2 2 2" xfId="7551"/>
    <cellStyle name="1 2 2 3" xfId="10700"/>
    <cellStyle name="1 2 3" xfId="7550"/>
    <cellStyle name="1 2 4" xfId="10701"/>
    <cellStyle name="1 3" xfId="4220"/>
    <cellStyle name="1 3 2" xfId="7552"/>
    <cellStyle name="1 3 3" xfId="10699"/>
    <cellStyle name="1 4" xfId="7549"/>
    <cellStyle name="1 5" xfId="10702"/>
    <cellStyle name="1_CocaCola09-k-15.12.2008" xfId="4221"/>
    <cellStyle name="1_CocaCola09-k-15.12.2008 2" xfId="4222"/>
    <cellStyle name="1_CocaCola09-k-15.12.2008 2 2" xfId="4223"/>
    <cellStyle name="1_CocaCola09-k-15.12.2008 2 2 2" xfId="7555"/>
    <cellStyle name="1_CocaCola09-k-15.12.2008 2 2 3" xfId="10696"/>
    <cellStyle name="1_CocaCola09-k-15.12.2008 2 3" xfId="7554"/>
    <cellStyle name="1_CocaCola09-k-15.12.2008 2 4" xfId="10697"/>
    <cellStyle name="1_CocaCola09-k-15.12.2008 3" xfId="4224"/>
    <cellStyle name="1_CocaCola09-k-15.12.2008 3 2" xfId="7556"/>
    <cellStyle name="1_CocaCola09-k-15.12.2008 3 3" xfId="10695"/>
    <cellStyle name="1_CocaCola09-k-15.12.2008 4" xfId="7553"/>
    <cellStyle name="1_CocaCola09-k-15.12.2008 5" xfId="10698"/>
    <cellStyle name="1_CocaCola09-k-15.12.2008_TCCC flowchart 2010 nat TV draft#2" xfId="4225"/>
    <cellStyle name="1_CocaCola09-k-15.12.2008_TCCC flowchart 2010 nat TV draft#2 2" xfId="4226"/>
    <cellStyle name="1_CocaCola09-k-15.12.2008_TCCC flowchart 2010 nat TV draft#2 2 2" xfId="4227"/>
    <cellStyle name="1_CocaCola09-k-15.12.2008_TCCC flowchart 2010 nat TV draft#2 2 2 2" xfId="7559"/>
    <cellStyle name="1_CocaCola09-k-15.12.2008_TCCC flowchart 2010 nat TV draft#2 2 2 3" xfId="10692"/>
    <cellStyle name="1_CocaCola09-k-15.12.2008_TCCC flowchart 2010 nat TV draft#2 2 3" xfId="7558"/>
    <cellStyle name="1_CocaCola09-k-15.12.2008_TCCC flowchart 2010 nat TV draft#2 2 4" xfId="10693"/>
    <cellStyle name="1_CocaCola09-k-15.12.2008_TCCC flowchart 2010 nat TV draft#2 3" xfId="4228"/>
    <cellStyle name="1_CocaCola09-k-15.12.2008_TCCC flowchart 2010 nat TV draft#2 3 2" xfId="7560"/>
    <cellStyle name="1_CocaCola09-k-15.12.2008_TCCC flowchart 2010 nat TV draft#2 3 3" xfId="10691"/>
    <cellStyle name="1_CocaCola09-k-15.12.2008_TCCC flowchart 2010 nat TV draft#2 4" xfId="7557"/>
    <cellStyle name="1_CocaCola09-k-15.12.2008_TCCC flowchart 2010 nat TV draft#2 5" xfId="10694"/>
    <cellStyle name="1_CocaCola09-k-15.12.2008_TCCC flowchart 2010 nat TV draft#3" xfId="4229"/>
    <cellStyle name="1_CocaCola09-k-15.12.2008_TCCC flowchart 2010 nat TV draft#3 2" xfId="4230"/>
    <cellStyle name="1_CocaCola09-k-15.12.2008_TCCC flowchart 2010 nat TV draft#3 2 2" xfId="4231"/>
    <cellStyle name="1_CocaCola09-k-15.12.2008_TCCC flowchart 2010 nat TV draft#3 2 2 2" xfId="7563"/>
    <cellStyle name="1_CocaCola09-k-15.12.2008_TCCC flowchart 2010 nat TV draft#3 2 2 3" xfId="10688"/>
    <cellStyle name="1_CocaCola09-k-15.12.2008_TCCC flowchart 2010 nat TV draft#3 2 3" xfId="7562"/>
    <cellStyle name="1_CocaCola09-k-15.12.2008_TCCC flowchart 2010 nat TV draft#3 2 4" xfId="10689"/>
    <cellStyle name="1_CocaCola09-k-15.12.2008_TCCC flowchart 2010 nat TV draft#3 3" xfId="4232"/>
    <cellStyle name="1_CocaCola09-k-15.12.2008_TCCC flowchart 2010 nat TV draft#3 3 2" xfId="7564"/>
    <cellStyle name="1_CocaCola09-k-15.12.2008_TCCC flowchart 2010 nat TV draft#3 3 3" xfId="10687"/>
    <cellStyle name="1_CocaCola09-k-15.12.2008_TCCC flowchart 2010 nat TV draft#3 4" xfId="7561"/>
    <cellStyle name="1_CocaCola09-k-15.12.2008_TCCC flowchart 2010 nat TV draft#3 5" xfId="10690"/>
    <cellStyle name="1_CocaCola09-k-15.12.2008_TCCC flowchart 2010 nat TV draft#6" xfId="4233"/>
    <cellStyle name="1_CocaCola09-k-15.12.2008_TCCC flowchart 2010 nat TV draft#6 2" xfId="4234"/>
    <cellStyle name="1_CocaCola09-k-15.12.2008_TCCC flowchart 2010 nat TV draft#6 2 2" xfId="4235"/>
    <cellStyle name="1_CocaCola09-k-15.12.2008_TCCC flowchart 2010 nat TV draft#6 2 2 2" xfId="7567"/>
    <cellStyle name="1_CocaCola09-k-15.12.2008_TCCC flowchart 2010 nat TV draft#6 2 2 3" xfId="10684"/>
    <cellStyle name="1_CocaCola09-k-15.12.2008_TCCC flowchart 2010 nat TV draft#6 2 3" xfId="7566"/>
    <cellStyle name="1_CocaCola09-k-15.12.2008_TCCC flowchart 2010 nat TV draft#6 2 4" xfId="10685"/>
    <cellStyle name="1_CocaCola09-k-15.12.2008_TCCC flowchart 2010 nat TV draft#6 3" xfId="4236"/>
    <cellStyle name="1_CocaCola09-k-15.12.2008_TCCC flowchart 2010 nat TV draft#6 3 2" xfId="7568"/>
    <cellStyle name="1_CocaCola09-k-15.12.2008_TCCC flowchart 2010 nat TV draft#6 3 3" xfId="10683"/>
    <cellStyle name="1_CocaCola09-k-15.12.2008_TCCC flowchart 2010 nat TV draft#6 4" xfId="7565"/>
    <cellStyle name="1_CocaCola09-k-15.12.2008_TCCC flowchart 2010 nat TV draft#6 5" xfId="10686"/>
    <cellStyle name="10" xfId="4237"/>
    <cellStyle name="10 2" xfId="4238"/>
    <cellStyle name="10 2 2" xfId="4239"/>
    <cellStyle name="10 2 2 2" xfId="7571"/>
    <cellStyle name="10 2 2 3" xfId="10680"/>
    <cellStyle name="10 2 3" xfId="7570"/>
    <cellStyle name="10 2 4" xfId="10681"/>
    <cellStyle name="10 3" xfId="4240"/>
    <cellStyle name="10 3 2" xfId="7572"/>
    <cellStyle name="10 3 3" xfId="10679"/>
    <cellStyle name="10 4" xfId="7569"/>
    <cellStyle name="10 5" xfId="10682"/>
    <cellStyle name="11" xfId="4241"/>
    <cellStyle name="12" xfId="4242"/>
    <cellStyle name="13" xfId="4243"/>
    <cellStyle name="14" xfId="4244"/>
    <cellStyle name="15" xfId="4245"/>
    <cellStyle name="16" xfId="4246"/>
    <cellStyle name="17" xfId="4247"/>
    <cellStyle name="18" xfId="4248"/>
    <cellStyle name="19" xfId="4249"/>
    <cellStyle name="2" xfId="4250"/>
    <cellStyle name="2 2" xfId="4251"/>
    <cellStyle name="2 2 2" xfId="4252"/>
    <cellStyle name="2 2 2 2" xfId="7575"/>
    <cellStyle name="2 2 2 3" xfId="10676"/>
    <cellStyle name="2 2 3" xfId="7574"/>
    <cellStyle name="2 2 4" xfId="10677"/>
    <cellStyle name="2 3" xfId="4253"/>
    <cellStyle name="2 3 2" xfId="7576"/>
    <cellStyle name="2 3 3" xfId="10675"/>
    <cellStyle name="2 4" xfId="7573"/>
    <cellStyle name="2 5" xfId="10678"/>
    <cellStyle name="2.Жирный" xfId="4254"/>
    <cellStyle name="2.Жирный 2" xfId="4255"/>
    <cellStyle name="2.Жирный 2 2" xfId="4256"/>
    <cellStyle name="2.Жирный 2 2 2" xfId="4257"/>
    <cellStyle name="2.Жирный 2 3" xfId="4258"/>
    <cellStyle name="2_CocaCola09-k-15.12.2008" xfId="4259"/>
    <cellStyle name="2_CocaCola09-k-15.12.2008 2" xfId="4260"/>
    <cellStyle name="2_CocaCola09-k-15.12.2008 2 2" xfId="4261"/>
    <cellStyle name="2_CocaCola09-k-15.12.2008 2 2 2" xfId="7579"/>
    <cellStyle name="2_CocaCola09-k-15.12.2008 2 2 3" xfId="10672"/>
    <cellStyle name="2_CocaCola09-k-15.12.2008 2 3" xfId="7578"/>
    <cellStyle name="2_CocaCola09-k-15.12.2008 2 4" xfId="10673"/>
    <cellStyle name="2_CocaCola09-k-15.12.2008 3" xfId="4262"/>
    <cellStyle name="2_CocaCola09-k-15.12.2008 3 2" xfId="7580"/>
    <cellStyle name="2_CocaCola09-k-15.12.2008 3 3" xfId="10671"/>
    <cellStyle name="2_CocaCola09-k-15.12.2008 4" xfId="7577"/>
    <cellStyle name="2_CocaCola09-k-15.12.2008 5" xfId="10674"/>
    <cellStyle name="2_CocaCola09-k-15.12.2008_TCCC flowchart 2010 nat TV draft#2" xfId="4263"/>
    <cellStyle name="2_CocaCola09-k-15.12.2008_TCCC flowchart 2010 nat TV draft#2 2" xfId="4264"/>
    <cellStyle name="2_CocaCola09-k-15.12.2008_TCCC flowchart 2010 nat TV draft#2 2 2" xfId="4265"/>
    <cellStyle name="2_CocaCola09-k-15.12.2008_TCCC flowchart 2010 nat TV draft#2 2 2 2" xfId="7583"/>
    <cellStyle name="2_CocaCola09-k-15.12.2008_TCCC flowchart 2010 nat TV draft#2 2 2 3" xfId="10668"/>
    <cellStyle name="2_CocaCola09-k-15.12.2008_TCCC flowchart 2010 nat TV draft#2 2 3" xfId="7582"/>
    <cellStyle name="2_CocaCola09-k-15.12.2008_TCCC flowchart 2010 nat TV draft#2 2 4" xfId="10669"/>
    <cellStyle name="2_CocaCola09-k-15.12.2008_TCCC flowchart 2010 nat TV draft#2 3" xfId="4266"/>
    <cellStyle name="2_CocaCola09-k-15.12.2008_TCCC flowchart 2010 nat TV draft#2 3 2" xfId="7584"/>
    <cellStyle name="2_CocaCola09-k-15.12.2008_TCCC flowchart 2010 nat TV draft#2 3 3" xfId="10667"/>
    <cellStyle name="2_CocaCola09-k-15.12.2008_TCCC flowchart 2010 nat TV draft#2 4" xfId="7581"/>
    <cellStyle name="2_CocaCola09-k-15.12.2008_TCCC flowchart 2010 nat TV draft#2 5" xfId="10670"/>
    <cellStyle name="2_CocaCola09-k-15.12.2008_TCCC flowchart 2010 nat TV draft#3" xfId="4267"/>
    <cellStyle name="2_CocaCola09-k-15.12.2008_TCCC flowchart 2010 nat TV draft#3 2" xfId="4268"/>
    <cellStyle name="2_CocaCola09-k-15.12.2008_TCCC flowchart 2010 nat TV draft#3 2 2" xfId="4269"/>
    <cellStyle name="2_CocaCola09-k-15.12.2008_TCCC flowchart 2010 nat TV draft#3 2 2 2" xfId="7587"/>
    <cellStyle name="2_CocaCola09-k-15.12.2008_TCCC flowchart 2010 nat TV draft#3 2 2 3" xfId="10664"/>
    <cellStyle name="2_CocaCola09-k-15.12.2008_TCCC flowchart 2010 nat TV draft#3 2 3" xfId="7586"/>
    <cellStyle name="2_CocaCola09-k-15.12.2008_TCCC flowchart 2010 nat TV draft#3 2 4" xfId="10665"/>
    <cellStyle name="2_CocaCola09-k-15.12.2008_TCCC flowchart 2010 nat TV draft#3 3" xfId="4270"/>
    <cellStyle name="2_CocaCola09-k-15.12.2008_TCCC flowchart 2010 nat TV draft#3 3 2" xfId="7588"/>
    <cellStyle name="2_CocaCola09-k-15.12.2008_TCCC flowchart 2010 nat TV draft#3 3 3" xfId="10663"/>
    <cellStyle name="2_CocaCola09-k-15.12.2008_TCCC flowchart 2010 nat TV draft#3 4" xfId="7585"/>
    <cellStyle name="2_CocaCola09-k-15.12.2008_TCCC flowchart 2010 nat TV draft#3 5" xfId="10666"/>
    <cellStyle name="2_CocaCola09-k-15.12.2008_TCCC flowchart 2010 nat TV draft#6" xfId="4271"/>
    <cellStyle name="2_CocaCola09-k-15.12.2008_TCCC flowchart 2010 nat TV draft#6 2" xfId="4272"/>
    <cellStyle name="2_CocaCola09-k-15.12.2008_TCCC flowchart 2010 nat TV draft#6 2 2" xfId="4273"/>
    <cellStyle name="2_CocaCola09-k-15.12.2008_TCCC flowchart 2010 nat TV draft#6 2 2 2" xfId="7591"/>
    <cellStyle name="2_CocaCola09-k-15.12.2008_TCCC flowchart 2010 nat TV draft#6 2 2 3" xfId="10660"/>
    <cellStyle name="2_CocaCola09-k-15.12.2008_TCCC flowchart 2010 nat TV draft#6 2 3" xfId="7590"/>
    <cellStyle name="2_CocaCola09-k-15.12.2008_TCCC flowchart 2010 nat TV draft#6 2 4" xfId="10661"/>
    <cellStyle name="2_CocaCola09-k-15.12.2008_TCCC flowchart 2010 nat TV draft#6 3" xfId="4274"/>
    <cellStyle name="2_CocaCola09-k-15.12.2008_TCCC flowchart 2010 nat TV draft#6 3 2" xfId="7592"/>
    <cellStyle name="2_CocaCola09-k-15.12.2008_TCCC flowchart 2010 nat TV draft#6 3 3" xfId="10659"/>
    <cellStyle name="2_CocaCola09-k-15.12.2008_TCCC flowchart 2010 nat TV draft#6 4" xfId="7589"/>
    <cellStyle name="2_CocaCola09-k-15.12.2008_TCCC flowchart 2010 nat TV draft#6 5" xfId="10662"/>
    <cellStyle name="20" xfId="4275"/>
    <cellStyle name="20% - Accent1 2" xfId="4276"/>
    <cellStyle name="20% - Accent1 2 2" xfId="4277"/>
    <cellStyle name="20% - Accent1 2 2 2" xfId="4278"/>
    <cellStyle name="20% - Accent1 2 3" xfId="4279"/>
    <cellStyle name="20% - Accent1 2_ТЗ_принт_1" xfId="4280"/>
    <cellStyle name="20% - Accent1 3" xfId="4281"/>
    <cellStyle name="20% - Accent1 4" xfId="4282"/>
    <cellStyle name="20% - Accent1 5" xfId="4283"/>
    <cellStyle name="20% - Accent2 2" xfId="4284"/>
    <cellStyle name="20% - Accent2 2 2" xfId="4285"/>
    <cellStyle name="20% - Accent2 2 2 2" xfId="4286"/>
    <cellStyle name="20% - Accent2 2 3" xfId="4287"/>
    <cellStyle name="20% - Accent2 2_ТЗ_принт_1" xfId="4288"/>
    <cellStyle name="20% - Accent2 3" xfId="4289"/>
    <cellStyle name="20% - Accent2 4" xfId="4290"/>
    <cellStyle name="20% - Accent2 5" xfId="4291"/>
    <cellStyle name="20% - Accent3 2" xfId="4292"/>
    <cellStyle name="20% - Accent3 2 2" xfId="4293"/>
    <cellStyle name="20% - Accent3 2 2 2" xfId="4294"/>
    <cellStyle name="20% - Accent3 2 3" xfId="4295"/>
    <cellStyle name="20% - Accent3 2_ТЗ_принт_1" xfId="4296"/>
    <cellStyle name="20% - Accent3 3" xfId="4297"/>
    <cellStyle name="20% - Accent3 4" xfId="4298"/>
    <cellStyle name="20% - Accent3 5" xfId="4299"/>
    <cellStyle name="20% - Accent4 2" xfId="4300"/>
    <cellStyle name="20% - Accent4 2 2" xfId="4301"/>
    <cellStyle name="20% - Accent4 2 2 2" xfId="4302"/>
    <cellStyle name="20% - Accent4 2 3" xfId="4303"/>
    <cellStyle name="20% - Accent4 2_ТЗ_принт_1" xfId="4304"/>
    <cellStyle name="20% - Accent4 3" xfId="4305"/>
    <cellStyle name="20% - Accent4 4" xfId="4306"/>
    <cellStyle name="20% - Accent4 5" xfId="4307"/>
    <cellStyle name="20% - Accent5 2" xfId="4308"/>
    <cellStyle name="20% - Accent5 2 2" xfId="4309"/>
    <cellStyle name="20% - Accent5 2 2 2" xfId="4310"/>
    <cellStyle name="20% - Accent5 2 3" xfId="4311"/>
    <cellStyle name="20% - Accent5 2_ТЗ_принт_1" xfId="4312"/>
    <cellStyle name="20% - Accent5 3" xfId="4313"/>
    <cellStyle name="20% - Accent5 4" xfId="4314"/>
    <cellStyle name="20% - Accent5 5" xfId="4315"/>
    <cellStyle name="20% - Accent6 2" xfId="4316"/>
    <cellStyle name="20% - Accent6 2 2" xfId="4317"/>
    <cellStyle name="20% - Accent6 2 2 2" xfId="4318"/>
    <cellStyle name="20% - Accent6 2 3" xfId="4319"/>
    <cellStyle name="20% - Accent6 2_ТЗ_принт_1" xfId="4320"/>
    <cellStyle name="20% - Accent6 3" xfId="4321"/>
    <cellStyle name="20% - Accent6 4" xfId="4322"/>
    <cellStyle name="20% - Accent6 5" xfId="4323"/>
    <cellStyle name="20% - Акцент1 2" xfId="4324"/>
    <cellStyle name="20% - Акцент1 2 2" xfId="7524"/>
    <cellStyle name="20% - Акцент1 3" xfId="4325"/>
    <cellStyle name="20% - Акцент1 3 2" xfId="4326"/>
    <cellStyle name="20% - Акцент1 4" xfId="4327"/>
    <cellStyle name="20% - Акцент1 4 2" xfId="4328"/>
    <cellStyle name="20% - Акцент2 2" xfId="4329"/>
    <cellStyle name="20% - Акцент2 3" xfId="4330"/>
    <cellStyle name="20% - Акцент2 3 2" xfId="4331"/>
    <cellStyle name="20% - Акцент2 4" xfId="4332"/>
    <cellStyle name="20% - Акцент2 4 2" xfId="4333"/>
    <cellStyle name="20% - Акцент3 2" xfId="4334"/>
    <cellStyle name="20% - Акцент3 3" xfId="4335"/>
    <cellStyle name="20% - Акцент3 3 2" xfId="4336"/>
    <cellStyle name="20% - Акцент3 4" xfId="4337"/>
    <cellStyle name="20% - Акцент3 4 2" xfId="4338"/>
    <cellStyle name="20% - Акцент4 2" xfId="4339"/>
    <cellStyle name="20% - Акцент4 3" xfId="4340"/>
    <cellStyle name="20% - Акцент4 3 2" xfId="4341"/>
    <cellStyle name="20% - Акцент4 4" xfId="4342"/>
    <cellStyle name="20% - Акцент4 4 2" xfId="4343"/>
    <cellStyle name="20% - Акцент5 2" xfId="4344"/>
    <cellStyle name="20% - Акцент5 3" xfId="4345"/>
    <cellStyle name="20% - Акцент5 3 2" xfId="4346"/>
    <cellStyle name="20% - Акцент5 4" xfId="4347"/>
    <cellStyle name="20% - Акцент5 4 2" xfId="4348"/>
    <cellStyle name="20% - Акцент6 2" xfId="4349"/>
    <cellStyle name="20% - Акцент6 3" xfId="4350"/>
    <cellStyle name="20% - Акцент6 3 2" xfId="4351"/>
    <cellStyle name="20% - Акцент6 4" xfId="4352"/>
    <cellStyle name="20% - Акцент6 4 2" xfId="4353"/>
    <cellStyle name="21" xfId="4354"/>
    <cellStyle name="22" xfId="4355"/>
    <cellStyle name="23" xfId="4356"/>
    <cellStyle name="24" xfId="4357"/>
    <cellStyle name="3" xfId="4358"/>
    <cellStyle name="3 2" xfId="4359"/>
    <cellStyle name="3 2 2" xfId="4360"/>
    <cellStyle name="3 2 2 2" xfId="7595"/>
    <cellStyle name="3 2 2 3" xfId="10656"/>
    <cellStyle name="3 2 3" xfId="7594"/>
    <cellStyle name="3 2 4" xfId="10657"/>
    <cellStyle name="3 3" xfId="4361"/>
    <cellStyle name="3 3 2" xfId="7596"/>
    <cellStyle name="3 3 3" xfId="10655"/>
    <cellStyle name="3 4" xfId="7593"/>
    <cellStyle name="3 5" xfId="10658"/>
    <cellStyle name="3_CocaCola09-k-15.12.2008" xfId="4362"/>
    <cellStyle name="3_CocaCola09-k-15.12.2008 2" xfId="4363"/>
    <cellStyle name="3_CocaCola09-k-15.12.2008 2 2" xfId="4364"/>
    <cellStyle name="3_CocaCola09-k-15.12.2008 2 2 2" xfId="7599"/>
    <cellStyle name="3_CocaCola09-k-15.12.2008 2 2 3" xfId="10652"/>
    <cellStyle name="3_CocaCola09-k-15.12.2008 2 3" xfId="7598"/>
    <cellStyle name="3_CocaCola09-k-15.12.2008 2 4" xfId="10653"/>
    <cellStyle name="3_CocaCola09-k-15.12.2008 3" xfId="4365"/>
    <cellStyle name="3_CocaCola09-k-15.12.2008 3 2" xfId="7600"/>
    <cellStyle name="3_CocaCola09-k-15.12.2008 3 3" xfId="10651"/>
    <cellStyle name="3_CocaCola09-k-15.12.2008 4" xfId="7597"/>
    <cellStyle name="3_CocaCola09-k-15.12.2008 5" xfId="10654"/>
    <cellStyle name="3_CocaCola09-k-15.12.2008_TCCC flowchart 2010 nat TV draft#2" xfId="4366"/>
    <cellStyle name="3_CocaCola09-k-15.12.2008_TCCC flowchart 2010 nat TV draft#2 2" xfId="4367"/>
    <cellStyle name="3_CocaCola09-k-15.12.2008_TCCC flowchart 2010 nat TV draft#2 2 2" xfId="4368"/>
    <cellStyle name="3_CocaCola09-k-15.12.2008_TCCC flowchart 2010 nat TV draft#2 2 2 2" xfId="7603"/>
    <cellStyle name="3_CocaCola09-k-15.12.2008_TCCC flowchart 2010 nat TV draft#2 2 2 3" xfId="10648"/>
    <cellStyle name="3_CocaCola09-k-15.12.2008_TCCC flowchart 2010 nat TV draft#2 2 3" xfId="7602"/>
    <cellStyle name="3_CocaCola09-k-15.12.2008_TCCC flowchart 2010 nat TV draft#2 2 4" xfId="10649"/>
    <cellStyle name="3_CocaCola09-k-15.12.2008_TCCC flowchart 2010 nat TV draft#2 3" xfId="4369"/>
    <cellStyle name="3_CocaCola09-k-15.12.2008_TCCC flowchart 2010 nat TV draft#2 3 2" xfId="7604"/>
    <cellStyle name="3_CocaCola09-k-15.12.2008_TCCC flowchart 2010 nat TV draft#2 3 3" xfId="10647"/>
    <cellStyle name="3_CocaCola09-k-15.12.2008_TCCC flowchart 2010 nat TV draft#2 4" xfId="7601"/>
    <cellStyle name="3_CocaCola09-k-15.12.2008_TCCC flowchart 2010 nat TV draft#2 5" xfId="10650"/>
    <cellStyle name="3_CocaCola09-k-15.12.2008_TCCC flowchart 2010 nat TV draft#3" xfId="4370"/>
    <cellStyle name="3_CocaCola09-k-15.12.2008_TCCC flowchart 2010 nat TV draft#3 2" xfId="4371"/>
    <cellStyle name="3_CocaCola09-k-15.12.2008_TCCC flowchart 2010 nat TV draft#3 2 2" xfId="4372"/>
    <cellStyle name="3_CocaCola09-k-15.12.2008_TCCC flowchart 2010 nat TV draft#3 2 2 2" xfId="7607"/>
    <cellStyle name="3_CocaCola09-k-15.12.2008_TCCC flowchart 2010 nat TV draft#3 2 2 3" xfId="10644"/>
    <cellStyle name="3_CocaCola09-k-15.12.2008_TCCC flowchart 2010 nat TV draft#3 2 3" xfId="7606"/>
    <cellStyle name="3_CocaCola09-k-15.12.2008_TCCC flowchart 2010 nat TV draft#3 2 4" xfId="10645"/>
    <cellStyle name="3_CocaCola09-k-15.12.2008_TCCC flowchart 2010 nat TV draft#3 3" xfId="4373"/>
    <cellStyle name="3_CocaCola09-k-15.12.2008_TCCC flowchart 2010 nat TV draft#3 3 2" xfId="7608"/>
    <cellStyle name="3_CocaCola09-k-15.12.2008_TCCC flowchart 2010 nat TV draft#3 3 3" xfId="10643"/>
    <cellStyle name="3_CocaCola09-k-15.12.2008_TCCC flowchart 2010 nat TV draft#3 4" xfId="7605"/>
    <cellStyle name="3_CocaCola09-k-15.12.2008_TCCC flowchart 2010 nat TV draft#3 5" xfId="10646"/>
    <cellStyle name="3_CocaCola09-k-15.12.2008_TCCC flowchart 2010 nat TV draft#6" xfId="4374"/>
    <cellStyle name="3_CocaCola09-k-15.12.2008_TCCC flowchart 2010 nat TV draft#6 2" xfId="4375"/>
    <cellStyle name="3_CocaCola09-k-15.12.2008_TCCC flowchart 2010 nat TV draft#6 2 2" xfId="4376"/>
    <cellStyle name="3_CocaCola09-k-15.12.2008_TCCC flowchart 2010 nat TV draft#6 2 2 2" xfId="7611"/>
    <cellStyle name="3_CocaCola09-k-15.12.2008_TCCC flowchart 2010 nat TV draft#6 2 2 3" xfId="10640"/>
    <cellStyle name="3_CocaCola09-k-15.12.2008_TCCC flowchart 2010 nat TV draft#6 2 3" xfId="7610"/>
    <cellStyle name="3_CocaCola09-k-15.12.2008_TCCC flowchart 2010 nat TV draft#6 2 4" xfId="10641"/>
    <cellStyle name="3_CocaCola09-k-15.12.2008_TCCC flowchart 2010 nat TV draft#6 3" xfId="4377"/>
    <cellStyle name="3_CocaCola09-k-15.12.2008_TCCC flowchart 2010 nat TV draft#6 3 2" xfId="7612"/>
    <cellStyle name="3_CocaCola09-k-15.12.2008_TCCC flowchart 2010 nat TV draft#6 3 3" xfId="10639"/>
    <cellStyle name="3_CocaCola09-k-15.12.2008_TCCC flowchart 2010 nat TV draft#6 4" xfId="7609"/>
    <cellStyle name="3_CocaCola09-k-15.12.2008_TCCC flowchart 2010 nat TV draft#6 5" xfId="10642"/>
    <cellStyle name="4" xfId="4378"/>
    <cellStyle name="4 2" xfId="4379"/>
    <cellStyle name="4 2 2" xfId="4380"/>
    <cellStyle name="4 2 2 2" xfId="7615"/>
    <cellStyle name="4 2 2 3" xfId="10636"/>
    <cellStyle name="4 2 3" xfId="7614"/>
    <cellStyle name="4 2 4" xfId="10637"/>
    <cellStyle name="4 3" xfId="4381"/>
    <cellStyle name="4 3 2" xfId="7616"/>
    <cellStyle name="4 3 3" xfId="10635"/>
    <cellStyle name="4 4" xfId="7613"/>
    <cellStyle name="4 5" xfId="10638"/>
    <cellStyle name="4_CocaCola09-k-15.12.2008" xfId="4382"/>
    <cellStyle name="4_CocaCola09-k-15.12.2008 2" xfId="4383"/>
    <cellStyle name="4_CocaCola09-k-15.12.2008 2 2" xfId="4384"/>
    <cellStyle name="4_CocaCola09-k-15.12.2008 2 2 2" xfId="7619"/>
    <cellStyle name="4_CocaCola09-k-15.12.2008 2 2 3" xfId="10632"/>
    <cellStyle name="4_CocaCola09-k-15.12.2008 2 3" xfId="7618"/>
    <cellStyle name="4_CocaCola09-k-15.12.2008 2 4" xfId="10633"/>
    <cellStyle name="4_CocaCola09-k-15.12.2008 3" xfId="4385"/>
    <cellStyle name="4_CocaCola09-k-15.12.2008 3 2" xfId="7620"/>
    <cellStyle name="4_CocaCola09-k-15.12.2008 3 3" xfId="10631"/>
    <cellStyle name="4_CocaCola09-k-15.12.2008 4" xfId="7617"/>
    <cellStyle name="4_CocaCola09-k-15.12.2008 5" xfId="10634"/>
    <cellStyle name="4_CocaCola09-k-15.12.2008_TCCC flowchart 2010 nat TV draft#2" xfId="4386"/>
    <cellStyle name="4_CocaCola09-k-15.12.2008_TCCC flowchart 2010 nat TV draft#2 2" xfId="4387"/>
    <cellStyle name="4_CocaCola09-k-15.12.2008_TCCC flowchart 2010 nat TV draft#2 2 2" xfId="4388"/>
    <cellStyle name="4_CocaCola09-k-15.12.2008_TCCC flowchart 2010 nat TV draft#2 2 2 2" xfId="7623"/>
    <cellStyle name="4_CocaCola09-k-15.12.2008_TCCC flowchart 2010 nat TV draft#2 2 2 3" xfId="10628"/>
    <cellStyle name="4_CocaCola09-k-15.12.2008_TCCC flowchart 2010 nat TV draft#2 2 3" xfId="7622"/>
    <cellStyle name="4_CocaCola09-k-15.12.2008_TCCC flowchart 2010 nat TV draft#2 2 4" xfId="10629"/>
    <cellStyle name="4_CocaCola09-k-15.12.2008_TCCC flowchart 2010 nat TV draft#2 3" xfId="4389"/>
    <cellStyle name="4_CocaCola09-k-15.12.2008_TCCC flowchart 2010 nat TV draft#2 3 2" xfId="7624"/>
    <cellStyle name="4_CocaCola09-k-15.12.2008_TCCC flowchart 2010 nat TV draft#2 3 3" xfId="10627"/>
    <cellStyle name="4_CocaCola09-k-15.12.2008_TCCC flowchart 2010 nat TV draft#2 4" xfId="7621"/>
    <cellStyle name="4_CocaCola09-k-15.12.2008_TCCC flowchart 2010 nat TV draft#2 5" xfId="10630"/>
    <cellStyle name="4_CocaCola09-k-15.12.2008_TCCC flowchart 2010 nat TV draft#3" xfId="4390"/>
    <cellStyle name="4_CocaCola09-k-15.12.2008_TCCC flowchart 2010 nat TV draft#3 2" xfId="4391"/>
    <cellStyle name="4_CocaCola09-k-15.12.2008_TCCC flowchart 2010 nat TV draft#3 2 2" xfId="4392"/>
    <cellStyle name="4_CocaCola09-k-15.12.2008_TCCC flowchart 2010 nat TV draft#3 2 2 2" xfId="7627"/>
    <cellStyle name="4_CocaCola09-k-15.12.2008_TCCC flowchart 2010 nat TV draft#3 2 2 3" xfId="10624"/>
    <cellStyle name="4_CocaCola09-k-15.12.2008_TCCC flowchart 2010 nat TV draft#3 2 3" xfId="7626"/>
    <cellStyle name="4_CocaCola09-k-15.12.2008_TCCC flowchart 2010 nat TV draft#3 2 4" xfId="10625"/>
    <cellStyle name="4_CocaCola09-k-15.12.2008_TCCC flowchart 2010 nat TV draft#3 3" xfId="4393"/>
    <cellStyle name="4_CocaCola09-k-15.12.2008_TCCC flowchart 2010 nat TV draft#3 3 2" xfId="7628"/>
    <cellStyle name="4_CocaCola09-k-15.12.2008_TCCC flowchart 2010 nat TV draft#3 3 3" xfId="10623"/>
    <cellStyle name="4_CocaCola09-k-15.12.2008_TCCC flowchart 2010 nat TV draft#3 4" xfId="7625"/>
    <cellStyle name="4_CocaCola09-k-15.12.2008_TCCC flowchart 2010 nat TV draft#3 5" xfId="10626"/>
    <cellStyle name="4_CocaCola09-k-15.12.2008_TCCC flowchart 2010 nat TV draft#6" xfId="4394"/>
    <cellStyle name="4_CocaCola09-k-15.12.2008_TCCC flowchart 2010 nat TV draft#6 2" xfId="4395"/>
    <cellStyle name="4_CocaCola09-k-15.12.2008_TCCC flowchart 2010 nat TV draft#6 2 2" xfId="4396"/>
    <cellStyle name="4_CocaCola09-k-15.12.2008_TCCC flowchart 2010 nat TV draft#6 2 2 2" xfId="7631"/>
    <cellStyle name="4_CocaCola09-k-15.12.2008_TCCC flowchart 2010 nat TV draft#6 2 2 3" xfId="10620"/>
    <cellStyle name="4_CocaCola09-k-15.12.2008_TCCC flowchart 2010 nat TV draft#6 2 3" xfId="7630"/>
    <cellStyle name="4_CocaCola09-k-15.12.2008_TCCC flowchart 2010 nat TV draft#6 2 4" xfId="10621"/>
    <cellStyle name="4_CocaCola09-k-15.12.2008_TCCC flowchart 2010 nat TV draft#6 3" xfId="4397"/>
    <cellStyle name="4_CocaCola09-k-15.12.2008_TCCC flowchart 2010 nat TV draft#6 3 2" xfId="7632"/>
    <cellStyle name="4_CocaCola09-k-15.12.2008_TCCC flowchart 2010 nat TV draft#6 3 3" xfId="10619"/>
    <cellStyle name="4_CocaCola09-k-15.12.2008_TCCC flowchart 2010 nat TV draft#6 4" xfId="7629"/>
    <cellStyle name="4_CocaCola09-k-15.12.2008_TCCC flowchart 2010 nat TV draft#6 5" xfId="10622"/>
    <cellStyle name="40% - Accent1 2" xfId="4398"/>
    <cellStyle name="40% - Accent1 2 2" xfId="4399"/>
    <cellStyle name="40% - Accent1 2 2 2" xfId="4400"/>
    <cellStyle name="40% - Accent1 2 3" xfId="4401"/>
    <cellStyle name="40% - Accent1 2_ТЗ_принт_1" xfId="4402"/>
    <cellStyle name="40% - Accent1 3" xfId="4403"/>
    <cellStyle name="40% - Accent1 4" xfId="4404"/>
    <cellStyle name="40% - Accent1 5" xfId="4405"/>
    <cellStyle name="40% - Accent2 2" xfId="4406"/>
    <cellStyle name="40% - Accent2 2 2" xfId="4407"/>
    <cellStyle name="40% - Accent2 2 2 2" xfId="4408"/>
    <cellStyle name="40% - Accent2 2 3" xfId="4409"/>
    <cellStyle name="40% - Accent2 2_ТЗ_принт_1" xfId="4410"/>
    <cellStyle name="40% - Accent2 3" xfId="4411"/>
    <cellStyle name="40% - Accent2 4" xfId="4412"/>
    <cellStyle name="40% - Accent2 5" xfId="4413"/>
    <cellStyle name="40% - Accent3 2" xfId="4414"/>
    <cellStyle name="40% - Accent3 2 2" xfId="4415"/>
    <cellStyle name="40% - Accent3 2 2 2" xfId="4416"/>
    <cellStyle name="40% - Accent3 2 3" xfId="4417"/>
    <cellStyle name="40% - Accent3 2_ТЗ_принт_1" xfId="4418"/>
    <cellStyle name="40% - Accent3 3" xfId="4419"/>
    <cellStyle name="40% - Accent3 4" xfId="4420"/>
    <cellStyle name="40% - Accent3 5" xfId="4421"/>
    <cellStyle name="40% - Accent4 2" xfId="4422"/>
    <cellStyle name="40% - Accent4 2 2" xfId="4423"/>
    <cellStyle name="40% - Accent4 2 2 2" xfId="4424"/>
    <cellStyle name="40% - Accent4 2 3" xfId="4425"/>
    <cellStyle name="40% - Accent4 2_ТЗ_принт_1" xfId="4426"/>
    <cellStyle name="40% - Accent4 3" xfId="4427"/>
    <cellStyle name="40% - Accent4 4" xfId="4428"/>
    <cellStyle name="40% - Accent4 5" xfId="4429"/>
    <cellStyle name="40% - Accent5 2" xfId="4430"/>
    <cellStyle name="40% - Accent5 2 2" xfId="4431"/>
    <cellStyle name="40% - Accent5 2 2 2" xfId="4432"/>
    <cellStyle name="40% - Accent5 2 3" xfId="4433"/>
    <cellStyle name="40% - Accent5 2_ТЗ_принт_1" xfId="4434"/>
    <cellStyle name="40% - Accent5 3" xfId="4435"/>
    <cellStyle name="40% - Accent5 4" xfId="4436"/>
    <cellStyle name="40% - Accent5 5" xfId="4437"/>
    <cellStyle name="40% - Accent6 2" xfId="4438"/>
    <cellStyle name="40% - Accent6 2 2" xfId="4439"/>
    <cellStyle name="40% - Accent6 2 2 2" xfId="4440"/>
    <cellStyle name="40% - Accent6 2 3" xfId="4441"/>
    <cellStyle name="40% - Accent6 2_ТЗ_принт_1" xfId="4442"/>
    <cellStyle name="40% - Accent6 3" xfId="4443"/>
    <cellStyle name="40% - Accent6 4" xfId="4444"/>
    <cellStyle name="40% - Accent6 5" xfId="4445"/>
    <cellStyle name="40% - Акцент1 2" xfId="4446"/>
    <cellStyle name="40% - Акцент1 3" xfId="4447"/>
    <cellStyle name="40% - Акцент1 3 2" xfId="4448"/>
    <cellStyle name="40% - Акцент1 4" xfId="4449"/>
    <cellStyle name="40% - Акцент1 4 2" xfId="4450"/>
    <cellStyle name="40% - Акцент2 2" xfId="4451"/>
    <cellStyle name="40% - Акцент2 3" xfId="4452"/>
    <cellStyle name="40% - Акцент2 3 2" xfId="4453"/>
    <cellStyle name="40% - Акцент2 4" xfId="4454"/>
    <cellStyle name="40% - Акцент2 4 2" xfId="4455"/>
    <cellStyle name="40% - Акцент3 2" xfId="4456"/>
    <cellStyle name="40% - Акцент3 3" xfId="4457"/>
    <cellStyle name="40% - Акцент3 3 2" xfId="4458"/>
    <cellStyle name="40% - Акцент3 4" xfId="4459"/>
    <cellStyle name="40% - Акцент3 4 2" xfId="4460"/>
    <cellStyle name="40% - Акцент4 2" xfId="4461"/>
    <cellStyle name="40% - Акцент4 3" xfId="4462"/>
    <cellStyle name="40% - Акцент4 3 2" xfId="4463"/>
    <cellStyle name="40% - Акцент4 4" xfId="4464"/>
    <cellStyle name="40% - Акцент4 4 2" xfId="4465"/>
    <cellStyle name="40% - Акцент5 2" xfId="4466"/>
    <cellStyle name="40% - Акцент5 3" xfId="4467"/>
    <cellStyle name="40% - Акцент5 3 2" xfId="4468"/>
    <cellStyle name="40% - Акцент5 4" xfId="4469"/>
    <cellStyle name="40% - Акцент5 4 2" xfId="4470"/>
    <cellStyle name="40% - Акцент6 2" xfId="4471"/>
    <cellStyle name="40% - Акцент6 3" xfId="4472"/>
    <cellStyle name="40% - Акцент6 3 2" xfId="4473"/>
    <cellStyle name="40% - Акцент6 4" xfId="4474"/>
    <cellStyle name="40% - Акцент6 4 2" xfId="4475"/>
    <cellStyle name="5" xfId="4476"/>
    <cellStyle name="5 2" xfId="4477"/>
    <cellStyle name="5 2 2" xfId="4478"/>
    <cellStyle name="5 2 2 2" xfId="7635"/>
    <cellStyle name="5 2 2 3" xfId="10616"/>
    <cellStyle name="5 2 3" xfId="7634"/>
    <cellStyle name="5 2 4" xfId="10617"/>
    <cellStyle name="5 3" xfId="4479"/>
    <cellStyle name="5 3 2" xfId="7636"/>
    <cellStyle name="5 3 3" xfId="10615"/>
    <cellStyle name="5 4" xfId="7633"/>
    <cellStyle name="5 5" xfId="10618"/>
    <cellStyle name="5_CocaCola09-k-15.12.2008" xfId="4480"/>
    <cellStyle name="5_CocaCola09-k-15.12.2008 2" xfId="4481"/>
    <cellStyle name="5_CocaCola09-k-15.12.2008 2 2" xfId="4482"/>
    <cellStyle name="5_CocaCola09-k-15.12.2008 2 2 2" xfId="7639"/>
    <cellStyle name="5_CocaCola09-k-15.12.2008 2 2 3" xfId="10612"/>
    <cellStyle name="5_CocaCola09-k-15.12.2008 2 3" xfId="7638"/>
    <cellStyle name="5_CocaCola09-k-15.12.2008 2 4" xfId="10613"/>
    <cellStyle name="5_CocaCola09-k-15.12.2008 3" xfId="4483"/>
    <cellStyle name="5_CocaCola09-k-15.12.2008 3 2" xfId="7640"/>
    <cellStyle name="5_CocaCola09-k-15.12.2008 3 3" xfId="10611"/>
    <cellStyle name="5_CocaCola09-k-15.12.2008 4" xfId="7637"/>
    <cellStyle name="5_CocaCola09-k-15.12.2008 5" xfId="10614"/>
    <cellStyle name="5_CocaCola09-k-15.12.2008_TCCC flowchart 2010 nat TV draft#2" xfId="4484"/>
    <cellStyle name="5_CocaCola09-k-15.12.2008_TCCC flowchart 2010 nat TV draft#2 2" xfId="4485"/>
    <cellStyle name="5_CocaCola09-k-15.12.2008_TCCC flowchart 2010 nat TV draft#2 2 2" xfId="4486"/>
    <cellStyle name="5_CocaCola09-k-15.12.2008_TCCC flowchart 2010 nat TV draft#2 2 2 2" xfId="7643"/>
    <cellStyle name="5_CocaCola09-k-15.12.2008_TCCC flowchart 2010 nat TV draft#2 2 2 3" xfId="10608"/>
    <cellStyle name="5_CocaCola09-k-15.12.2008_TCCC flowchart 2010 nat TV draft#2 2 3" xfId="7642"/>
    <cellStyle name="5_CocaCola09-k-15.12.2008_TCCC flowchart 2010 nat TV draft#2 2 4" xfId="10609"/>
    <cellStyle name="5_CocaCola09-k-15.12.2008_TCCC flowchart 2010 nat TV draft#2 3" xfId="4487"/>
    <cellStyle name="5_CocaCola09-k-15.12.2008_TCCC flowchart 2010 nat TV draft#2 3 2" xfId="7644"/>
    <cellStyle name="5_CocaCola09-k-15.12.2008_TCCC flowchart 2010 nat TV draft#2 3 3" xfId="10607"/>
    <cellStyle name="5_CocaCola09-k-15.12.2008_TCCC flowchart 2010 nat TV draft#2 4" xfId="7641"/>
    <cellStyle name="5_CocaCola09-k-15.12.2008_TCCC flowchart 2010 nat TV draft#2 5" xfId="10610"/>
    <cellStyle name="5_CocaCola09-k-15.12.2008_TCCC flowchart 2010 nat TV draft#3" xfId="4488"/>
    <cellStyle name="5_CocaCola09-k-15.12.2008_TCCC flowchart 2010 nat TV draft#3 2" xfId="4489"/>
    <cellStyle name="5_CocaCola09-k-15.12.2008_TCCC flowchart 2010 nat TV draft#3 2 2" xfId="4490"/>
    <cellStyle name="5_CocaCola09-k-15.12.2008_TCCC flowchart 2010 nat TV draft#3 2 2 2" xfId="7647"/>
    <cellStyle name="5_CocaCola09-k-15.12.2008_TCCC flowchart 2010 nat TV draft#3 2 2 3" xfId="10604"/>
    <cellStyle name="5_CocaCola09-k-15.12.2008_TCCC flowchart 2010 nat TV draft#3 2 3" xfId="7646"/>
    <cellStyle name="5_CocaCola09-k-15.12.2008_TCCC flowchart 2010 nat TV draft#3 2 4" xfId="10605"/>
    <cellStyle name="5_CocaCola09-k-15.12.2008_TCCC flowchart 2010 nat TV draft#3 3" xfId="4491"/>
    <cellStyle name="5_CocaCola09-k-15.12.2008_TCCC flowchart 2010 nat TV draft#3 3 2" xfId="7648"/>
    <cellStyle name="5_CocaCola09-k-15.12.2008_TCCC flowchart 2010 nat TV draft#3 3 3" xfId="10603"/>
    <cellStyle name="5_CocaCola09-k-15.12.2008_TCCC flowchart 2010 nat TV draft#3 4" xfId="7645"/>
    <cellStyle name="5_CocaCola09-k-15.12.2008_TCCC flowchart 2010 nat TV draft#3 5" xfId="10606"/>
    <cellStyle name="5_CocaCola09-k-15.12.2008_TCCC flowchart 2010 nat TV draft#6" xfId="4492"/>
    <cellStyle name="5_CocaCola09-k-15.12.2008_TCCC flowchart 2010 nat TV draft#6 2" xfId="4493"/>
    <cellStyle name="5_CocaCola09-k-15.12.2008_TCCC flowchart 2010 nat TV draft#6 2 2" xfId="4494"/>
    <cellStyle name="5_CocaCola09-k-15.12.2008_TCCC flowchart 2010 nat TV draft#6 2 2 2" xfId="7651"/>
    <cellStyle name="5_CocaCola09-k-15.12.2008_TCCC flowchart 2010 nat TV draft#6 2 2 3" xfId="10600"/>
    <cellStyle name="5_CocaCola09-k-15.12.2008_TCCC flowchart 2010 nat TV draft#6 2 3" xfId="7650"/>
    <cellStyle name="5_CocaCola09-k-15.12.2008_TCCC flowchart 2010 nat TV draft#6 2 4" xfId="10601"/>
    <cellStyle name="5_CocaCola09-k-15.12.2008_TCCC flowchart 2010 nat TV draft#6 3" xfId="4495"/>
    <cellStyle name="5_CocaCola09-k-15.12.2008_TCCC flowchart 2010 nat TV draft#6 3 2" xfId="7652"/>
    <cellStyle name="5_CocaCola09-k-15.12.2008_TCCC flowchart 2010 nat TV draft#6 3 3" xfId="10599"/>
    <cellStyle name="5_CocaCola09-k-15.12.2008_TCCC flowchart 2010 nat TV draft#6 4" xfId="7649"/>
    <cellStyle name="5_CocaCola09-k-15.12.2008_TCCC flowchart 2010 nat TV draft#6 5" xfId="10602"/>
    <cellStyle name="6" xfId="4496"/>
    <cellStyle name="6 2" xfId="4497"/>
    <cellStyle name="6 2 2" xfId="4498"/>
    <cellStyle name="6 2 2 2" xfId="7655"/>
    <cellStyle name="6 2 2 3" xfId="10596"/>
    <cellStyle name="6 2 3" xfId="7654"/>
    <cellStyle name="6 2 4" xfId="10597"/>
    <cellStyle name="6 3" xfId="4499"/>
    <cellStyle name="6 3 2" xfId="7656"/>
    <cellStyle name="6 3 3" xfId="10595"/>
    <cellStyle name="6 4" xfId="7653"/>
    <cellStyle name="6 5" xfId="10598"/>
    <cellStyle name="6_CocaCola09-k-15.12.2008" xfId="4500"/>
    <cellStyle name="6_CocaCola09-k-15.12.2008 2" xfId="4501"/>
    <cellStyle name="6_CocaCola09-k-15.12.2008 2 2" xfId="4502"/>
    <cellStyle name="6_CocaCola09-k-15.12.2008 2 2 2" xfId="7659"/>
    <cellStyle name="6_CocaCola09-k-15.12.2008 2 2 3" xfId="10592"/>
    <cellStyle name="6_CocaCola09-k-15.12.2008 2 3" xfId="7658"/>
    <cellStyle name="6_CocaCola09-k-15.12.2008 2 4" xfId="10593"/>
    <cellStyle name="6_CocaCola09-k-15.12.2008 3" xfId="4503"/>
    <cellStyle name="6_CocaCola09-k-15.12.2008 3 2" xfId="7660"/>
    <cellStyle name="6_CocaCola09-k-15.12.2008 3 3" xfId="10591"/>
    <cellStyle name="6_CocaCola09-k-15.12.2008 4" xfId="7657"/>
    <cellStyle name="6_CocaCola09-k-15.12.2008 5" xfId="10594"/>
    <cellStyle name="6_CocaCola09-k-15.12.2008_TCCC flowchart 2010 nat TV draft#2" xfId="4504"/>
    <cellStyle name="6_CocaCola09-k-15.12.2008_TCCC flowchart 2010 nat TV draft#2 2" xfId="4505"/>
    <cellStyle name="6_CocaCola09-k-15.12.2008_TCCC flowchart 2010 nat TV draft#2 2 2" xfId="4506"/>
    <cellStyle name="6_CocaCola09-k-15.12.2008_TCCC flowchart 2010 nat TV draft#2 2 2 2" xfId="7663"/>
    <cellStyle name="6_CocaCola09-k-15.12.2008_TCCC flowchart 2010 nat TV draft#2 2 2 3" xfId="10588"/>
    <cellStyle name="6_CocaCola09-k-15.12.2008_TCCC flowchart 2010 nat TV draft#2 2 3" xfId="7662"/>
    <cellStyle name="6_CocaCola09-k-15.12.2008_TCCC flowchart 2010 nat TV draft#2 2 4" xfId="10589"/>
    <cellStyle name="6_CocaCola09-k-15.12.2008_TCCC flowchart 2010 nat TV draft#2 3" xfId="4507"/>
    <cellStyle name="6_CocaCola09-k-15.12.2008_TCCC flowchart 2010 nat TV draft#2 3 2" xfId="7664"/>
    <cellStyle name="6_CocaCola09-k-15.12.2008_TCCC flowchart 2010 nat TV draft#2 3 3" xfId="10587"/>
    <cellStyle name="6_CocaCola09-k-15.12.2008_TCCC flowchart 2010 nat TV draft#2 4" xfId="7661"/>
    <cellStyle name="6_CocaCola09-k-15.12.2008_TCCC flowchart 2010 nat TV draft#2 5" xfId="10590"/>
    <cellStyle name="6_CocaCola09-k-15.12.2008_TCCC flowchart 2010 nat TV draft#3" xfId="4508"/>
    <cellStyle name="6_CocaCola09-k-15.12.2008_TCCC flowchart 2010 nat TV draft#3 2" xfId="4509"/>
    <cellStyle name="6_CocaCola09-k-15.12.2008_TCCC flowchart 2010 nat TV draft#3 2 2" xfId="4510"/>
    <cellStyle name="6_CocaCola09-k-15.12.2008_TCCC flowchart 2010 nat TV draft#3 2 2 2" xfId="7667"/>
    <cellStyle name="6_CocaCola09-k-15.12.2008_TCCC flowchart 2010 nat TV draft#3 2 2 3" xfId="10584"/>
    <cellStyle name="6_CocaCola09-k-15.12.2008_TCCC flowchart 2010 nat TV draft#3 2 3" xfId="7666"/>
    <cellStyle name="6_CocaCola09-k-15.12.2008_TCCC flowchart 2010 nat TV draft#3 2 4" xfId="10585"/>
    <cellStyle name="6_CocaCola09-k-15.12.2008_TCCC flowchart 2010 nat TV draft#3 3" xfId="4511"/>
    <cellStyle name="6_CocaCola09-k-15.12.2008_TCCC flowchart 2010 nat TV draft#3 3 2" xfId="7668"/>
    <cellStyle name="6_CocaCola09-k-15.12.2008_TCCC flowchart 2010 nat TV draft#3 3 3" xfId="10583"/>
    <cellStyle name="6_CocaCola09-k-15.12.2008_TCCC flowchart 2010 nat TV draft#3 4" xfId="7665"/>
    <cellStyle name="6_CocaCola09-k-15.12.2008_TCCC flowchart 2010 nat TV draft#3 5" xfId="10586"/>
    <cellStyle name="6_CocaCola09-k-15.12.2008_TCCC flowchart 2010 nat TV draft#6" xfId="4512"/>
    <cellStyle name="6_CocaCola09-k-15.12.2008_TCCC flowchart 2010 nat TV draft#6 2" xfId="4513"/>
    <cellStyle name="6_CocaCola09-k-15.12.2008_TCCC flowchart 2010 nat TV draft#6 2 2" xfId="4514"/>
    <cellStyle name="6_CocaCola09-k-15.12.2008_TCCC flowchart 2010 nat TV draft#6 2 2 2" xfId="7671"/>
    <cellStyle name="6_CocaCola09-k-15.12.2008_TCCC flowchart 2010 nat TV draft#6 2 2 3" xfId="10580"/>
    <cellStyle name="6_CocaCola09-k-15.12.2008_TCCC flowchart 2010 nat TV draft#6 2 3" xfId="7670"/>
    <cellStyle name="6_CocaCola09-k-15.12.2008_TCCC flowchart 2010 nat TV draft#6 2 4" xfId="10581"/>
    <cellStyle name="6_CocaCola09-k-15.12.2008_TCCC flowchart 2010 nat TV draft#6 3" xfId="4515"/>
    <cellStyle name="6_CocaCola09-k-15.12.2008_TCCC flowchart 2010 nat TV draft#6 3 2" xfId="7672"/>
    <cellStyle name="6_CocaCola09-k-15.12.2008_TCCC flowchart 2010 nat TV draft#6 3 3" xfId="10579"/>
    <cellStyle name="6_CocaCola09-k-15.12.2008_TCCC flowchart 2010 nat TV draft#6 4" xfId="7669"/>
    <cellStyle name="6_CocaCola09-k-15.12.2008_TCCC flowchart 2010 nat TV draft#6 5" xfId="10582"/>
    <cellStyle name="60% - Accent1 2" xfId="4516"/>
    <cellStyle name="60% - Accent1 3" xfId="4517"/>
    <cellStyle name="60% - Accent1 4" xfId="4518"/>
    <cellStyle name="60% - Accent1 5" xfId="4519"/>
    <cellStyle name="60% - Accent2 2" xfId="4520"/>
    <cellStyle name="60% - Accent2 3" xfId="4521"/>
    <cellStyle name="60% - Accent2 4" xfId="4522"/>
    <cellStyle name="60% - Accent2 5" xfId="4523"/>
    <cellStyle name="60% - Accent3 2" xfId="4524"/>
    <cellStyle name="60% - Accent3 3" xfId="4525"/>
    <cellStyle name="60% - Accent3 4" xfId="4526"/>
    <cellStyle name="60% - Accent3 5" xfId="4527"/>
    <cellStyle name="60% - Accent4 2" xfId="4528"/>
    <cellStyle name="60% - Accent4 3" xfId="4529"/>
    <cellStyle name="60% - Accent4 4" xfId="4530"/>
    <cellStyle name="60% - Accent4 5" xfId="4531"/>
    <cellStyle name="60% - Accent5 2" xfId="4532"/>
    <cellStyle name="60% - Accent5 3" xfId="4533"/>
    <cellStyle name="60% - Accent5 4" xfId="4534"/>
    <cellStyle name="60% - Accent5 5" xfId="4535"/>
    <cellStyle name="60% - Accent6 2" xfId="4536"/>
    <cellStyle name="60% - Accent6 3" xfId="4537"/>
    <cellStyle name="60% - Accent6 4" xfId="4538"/>
    <cellStyle name="60% - Accent6 5" xfId="4539"/>
    <cellStyle name="60% - Акцент1 2" xfId="4540"/>
    <cellStyle name="60% - Акцент1 3" xfId="4541"/>
    <cellStyle name="60% - Акцент1 3 2" xfId="4542"/>
    <cellStyle name="60% - Акцент2 2" xfId="4543"/>
    <cellStyle name="60% - Акцент2 3" xfId="4544"/>
    <cellStyle name="60% - Акцент2 3 2" xfId="4545"/>
    <cellStyle name="60% - Акцент3 2" xfId="4546"/>
    <cellStyle name="60% - Акцент3 3" xfId="4547"/>
    <cellStyle name="60% - Акцент3 3 2" xfId="4548"/>
    <cellStyle name="60% - Акцент4 2" xfId="4549"/>
    <cellStyle name="60% - Акцент4 3" xfId="4550"/>
    <cellStyle name="60% - Акцент4 3 2" xfId="4551"/>
    <cellStyle name="60% - Акцент5 2" xfId="4552"/>
    <cellStyle name="60% - Акцент5 3" xfId="4553"/>
    <cellStyle name="60% - Акцент5 3 2" xfId="4554"/>
    <cellStyle name="60% - Акцент6 2" xfId="4555"/>
    <cellStyle name="60% - Акцент6 3" xfId="4556"/>
    <cellStyle name="60% - Акцент6 3 2" xfId="4557"/>
    <cellStyle name="7" xfId="4558"/>
    <cellStyle name="7_CocaCola09-k-15.12.2008" xfId="4559"/>
    <cellStyle name="7_CocaCola09-k-15.12.2008_TCCC flowchart 2010 nat TV draft#2" xfId="4560"/>
    <cellStyle name="7_CocaCola09-k-15.12.2008_TCCC flowchart 2010 nat TV draft#3" xfId="4561"/>
    <cellStyle name="7_CocaCola09-k-15.12.2008_TCCC flowchart 2010 nat TV draft#6" xfId="4562"/>
    <cellStyle name="8" xfId="4563"/>
    <cellStyle name="8_CocaCola09-k-15.12.2008" xfId="4564"/>
    <cellStyle name="8_CocaCola09-k-15.12.2008_TCCC flowchart 2010 nat TV draft#2" xfId="4565"/>
    <cellStyle name="8_CocaCola09-k-15.12.2008_TCCC flowchart 2010 nat TV draft#3" xfId="4566"/>
    <cellStyle name="8_CocaCola09-k-15.12.2008_TCCC flowchart 2010 nat TV draft#6" xfId="4567"/>
    <cellStyle name="9" xfId="4568"/>
    <cellStyle name="9 2" xfId="4569"/>
    <cellStyle name="9 2 2" xfId="4570"/>
    <cellStyle name="9 2 2 2" xfId="7675"/>
    <cellStyle name="9 2 2 3" xfId="10576"/>
    <cellStyle name="9 2 3" xfId="7674"/>
    <cellStyle name="9 2 4" xfId="10577"/>
    <cellStyle name="9 3" xfId="4571"/>
    <cellStyle name="9 3 2" xfId="7676"/>
    <cellStyle name="9 3 3" xfId="10575"/>
    <cellStyle name="9 4" xfId="7673"/>
    <cellStyle name="9 5" xfId="10578"/>
    <cellStyle name="9_CocaCola09-k-15.12.2008" xfId="4572"/>
    <cellStyle name="9_CocaCola09-k-15.12.2008 2" xfId="4573"/>
    <cellStyle name="9_CocaCola09-k-15.12.2008 2 2" xfId="4574"/>
    <cellStyle name="9_CocaCola09-k-15.12.2008 2 2 2" xfId="7679"/>
    <cellStyle name="9_CocaCola09-k-15.12.2008 2 2 3" xfId="10572"/>
    <cellStyle name="9_CocaCola09-k-15.12.2008 2 3" xfId="7678"/>
    <cellStyle name="9_CocaCola09-k-15.12.2008 2 4" xfId="10573"/>
    <cellStyle name="9_CocaCola09-k-15.12.2008 3" xfId="4575"/>
    <cellStyle name="9_CocaCola09-k-15.12.2008 3 2" xfId="7680"/>
    <cellStyle name="9_CocaCola09-k-15.12.2008 3 3" xfId="10571"/>
    <cellStyle name="9_CocaCola09-k-15.12.2008 4" xfId="7677"/>
    <cellStyle name="9_CocaCola09-k-15.12.2008 5" xfId="10574"/>
    <cellStyle name="9_CocaCola09-k-15.12.2008_TCCC flowchart 2010 nat TV draft#2" xfId="4576"/>
    <cellStyle name="9_CocaCola09-k-15.12.2008_TCCC flowchart 2010 nat TV draft#2 2" xfId="4577"/>
    <cellStyle name="9_CocaCola09-k-15.12.2008_TCCC flowchart 2010 nat TV draft#2 2 2" xfId="4578"/>
    <cellStyle name="9_CocaCola09-k-15.12.2008_TCCC flowchart 2010 nat TV draft#2 2 2 2" xfId="7683"/>
    <cellStyle name="9_CocaCola09-k-15.12.2008_TCCC flowchart 2010 nat TV draft#2 2 2 3" xfId="10568"/>
    <cellStyle name="9_CocaCola09-k-15.12.2008_TCCC flowchart 2010 nat TV draft#2 2 3" xfId="7682"/>
    <cellStyle name="9_CocaCola09-k-15.12.2008_TCCC flowchart 2010 nat TV draft#2 2 4" xfId="10569"/>
    <cellStyle name="9_CocaCola09-k-15.12.2008_TCCC flowchart 2010 nat TV draft#2 3" xfId="4579"/>
    <cellStyle name="9_CocaCola09-k-15.12.2008_TCCC flowchart 2010 nat TV draft#2 3 2" xfId="7684"/>
    <cellStyle name="9_CocaCola09-k-15.12.2008_TCCC flowchart 2010 nat TV draft#2 3 3" xfId="10567"/>
    <cellStyle name="9_CocaCola09-k-15.12.2008_TCCC flowchart 2010 nat TV draft#2 4" xfId="7681"/>
    <cellStyle name="9_CocaCola09-k-15.12.2008_TCCC flowchart 2010 nat TV draft#2 5" xfId="10570"/>
    <cellStyle name="9_CocaCola09-k-15.12.2008_TCCC flowchart 2010 nat TV draft#3" xfId="4580"/>
    <cellStyle name="9_CocaCola09-k-15.12.2008_TCCC flowchart 2010 nat TV draft#3 2" xfId="4581"/>
    <cellStyle name="9_CocaCola09-k-15.12.2008_TCCC flowchart 2010 nat TV draft#3 2 2" xfId="4582"/>
    <cellStyle name="9_CocaCola09-k-15.12.2008_TCCC flowchart 2010 nat TV draft#3 2 2 2" xfId="7687"/>
    <cellStyle name="9_CocaCola09-k-15.12.2008_TCCC flowchart 2010 nat TV draft#3 2 2 3" xfId="10564"/>
    <cellStyle name="9_CocaCola09-k-15.12.2008_TCCC flowchart 2010 nat TV draft#3 2 3" xfId="7686"/>
    <cellStyle name="9_CocaCola09-k-15.12.2008_TCCC flowchart 2010 nat TV draft#3 2 4" xfId="10565"/>
    <cellStyle name="9_CocaCola09-k-15.12.2008_TCCC flowchart 2010 nat TV draft#3 3" xfId="4583"/>
    <cellStyle name="9_CocaCola09-k-15.12.2008_TCCC flowchart 2010 nat TV draft#3 3 2" xfId="7688"/>
    <cellStyle name="9_CocaCola09-k-15.12.2008_TCCC flowchart 2010 nat TV draft#3 3 3" xfId="10563"/>
    <cellStyle name="9_CocaCola09-k-15.12.2008_TCCC flowchart 2010 nat TV draft#3 4" xfId="7685"/>
    <cellStyle name="9_CocaCola09-k-15.12.2008_TCCC flowchart 2010 nat TV draft#3 5" xfId="10566"/>
    <cellStyle name="9_CocaCola09-k-15.12.2008_TCCC flowchart 2010 nat TV draft#6" xfId="4584"/>
    <cellStyle name="9_CocaCola09-k-15.12.2008_TCCC flowchart 2010 nat TV draft#6 2" xfId="4585"/>
    <cellStyle name="9_CocaCola09-k-15.12.2008_TCCC flowchart 2010 nat TV draft#6 2 2" xfId="4586"/>
    <cellStyle name="9_CocaCola09-k-15.12.2008_TCCC flowchart 2010 nat TV draft#6 2 2 2" xfId="7691"/>
    <cellStyle name="9_CocaCola09-k-15.12.2008_TCCC flowchart 2010 nat TV draft#6 2 2 3" xfId="10560"/>
    <cellStyle name="9_CocaCola09-k-15.12.2008_TCCC flowchart 2010 nat TV draft#6 2 3" xfId="7690"/>
    <cellStyle name="9_CocaCola09-k-15.12.2008_TCCC flowchart 2010 nat TV draft#6 2 4" xfId="10561"/>
    <cellStyle name="9_CocaCola09-k-15.12.2008_TCCC flowchart 2010 nat TV draft#6 3" xfId="4587"/>
    <cellStyle name="9_CocaCola09-k-15.12.2008_TCCC flowchart 2010 nat TV draft#6 3 2" xfId="7692"/>
    <cellStyle name="9_CocaCola09-k-15.12.2008_TCCC flowchart 2010 nat TV draft#6 3 3" xfId="10559"/>
    <cellStyle name="9_CocaCola09-k-15.12.2008_TCCC flowchart 2010 nat TV draft#6 4" xfId="7689"/>
    <cellStyle name="9_CocaCola09-k-15.12.2008_TCCC flowchart 2010 nat TV draft#6 5" xfId="10562"/>
    <cellStyle name="Accent1 - 20%" xfId="4588"/>
    <cellStyle name="Accent1 - 20% 2" xfId="4589"/>
    <cellStyle name="Accent1 - 40%" xfId="4590"/>
    <cellStyle name="Accent1 - 40% 2" xfId="4591"/>
    <cellStyle name="Accent1 - 60%" xfId="4592"/>
    <cellStyle name="Accent1 2" xfId="4593"/>
    <cellStyle name="Accent1 3" xfId="4594"/>
    <cellStyle name="Accent1 4" xfId="4595"/>
    <cellStyle name="Accent1 5" xfId="4596"/>
    <cellStyle name="Accent2 - 20%" xfId="4597"/>
    <cellStyle name="Accent2 - 20% 2" xfId="4598"/>
    <cellStyle name="Accent2 - 40%" xfId="4599"/>
    <cellStyle name="Accent2 - 40% 2" xfId="4600"/>
    <cellStyle name="Accent2 - 60%" xfId="4601"/>
    <cellStyle name="Accent2 2" xfId="4602"/>
    <cellStyle name="Accent2 3" xfId="4603"/>
    <cellStyle name="Accent2 4" xfId="4604"/>
    <cellStyle name="Accent2 5" xfId="4605"/>
    <cellStyle name="Accent3 - 20%" xfId="4606"/>
    <cellStyle name="Accent3 - 20% 2" xfId="4607"/>
    <cellStyle name="Accent3 - 40%" xfId="4608"/>
    <cellStyle name="Accent3 - 40% 2" xfId="4609"/>
    <cellStyle name="Accent3 - 60%" xfId="4610"/>
    <cellStyle name="Accent3 2" xfId="4611"/>
    <cellStyle name="Accent3 3" xfId="4612"/>
    <cellStyle name="Accent3 4" xfId="4613"/>
    <cellStyle name="Accent3 5" xfId="4614"/>
    <cellStyle name="Accent4 - 20%" xfId="4615"/>
    <cellStyle name="Accent4 - 20% 2" xfId="4616"/>
    <cellStyle name="Accent4 - 40%" xfId="4617"/>
    <cellStyle name="Accent4 - 40% 2" xfId="4618"/>
    <cellStyle name="Accent4 - 60%" xfId="4619"/>
    <cellStyle name="Accent4 2" xfId="4620"/>
    <cellStyle name="Accent4 3" xfId="4621"/>
    <cellStyle name="Accent4 4" xfId="4622"/>
    <cellStyle name="Accent4 5" xfId="4623"/>
    <cellStyle name="Accent5 - 20%" xfId="4624"/>
    <cellStyle name="Accent5 - 20% 2" xfId="4625"/>
    <cellStyle name="Accent5 - 40%" xfId="4626"/>
    <cellStyle name="Accent5 - 40% 2" xfId="4627"/>
    <cellStyle name="Accent5 - 60%" xfId="4628"/>
    <cellStyle name="Accent5 2" xfId="4629"/>
    <cellStyle name="Accent5 3" xfId="4630"/>
    <cellStyle name="Accent5 4" xfId="4631"/>
    <cellStyle name="Accent5 5" xfId="4632"/>
    <cellStyle name="Accent6 - 20%" xfId="4633"/>
    <cellStyle name="Accent6 - 20% 2" xfId="4634"/>
    <cellStyle name="Accent6 - 40%" xfId="4635"/>
    <cellStyle name="Accent6 - 40% 2" xfId="4636"/>
    <cellStyle name="Accent6 - 60%" xfId="4637"/>
    <cellStyle name="Accent6 2" xfId="4638"/>
    <cellStyle name="Accent6 3" xfId="4639"/>
    <cellStyle name="Accent6 4" xfId="4640"/>
    <cellStyle name="Accent6 5" xfId="4641"/>
    <cellStyle name="AFE" xfId="4642"/>
    <cellStyle name="amount" xfId="4643"/>
    <cellStyle name="amount 2" xfId="4644"/>
    <cellStyle name="amount 2 2" xfId="4645"/>
    <cellStyle name="amount 2 2 2" xfId="7695"/>
    <cellStyle name="amount 2 2 3" xfId="10556"/>
    <cellStyle name="amount 2 3" xfId="7694"/>
    <cellStyle name="amount 2 4" xfId="10557"/>
    <cellStyle name="amount 3" xfId="4646"/>
    <cellStyle name="amount 3 2" xfId="7696"/>
    <cellStyle name="amount 3 3" xfId="10555"/>
    <cellStyle name="amount 4" xfId="7693"/>
    <cellStyle name="amount 5" xfId="10558"/>
    <cellStyle name="Array-Enter" xfId="4647"/>
    <cellStyle name="Array-Enter 2" xfId="4648"/>
    <cellStyle name="Bad 2" xfId="4649"/>
    <cellStyle name="Bad 3" xfId="4650"/>
    <cellStyle name="Bad 4" xfId="4651"/>
    <cellStyle name="Bad 5" xfId="4652"/>
    <cellStyle name="Besuchter Hyperlink_Adtracker Germany Q403-Q404 CALL TO ACTION" xfId="4653"/>
    <cellStyle name="Body text" xfId="4654"/>
    <cellStyle name="Border" xfId="4655"/>
    <cellStyle name="Border 2" xfId="4656"/>
    <cellStyle name="Border 2 2" xfId="4657"/>
    <cellStyle name="Border 2 2 2" xfId="4658"/>
    <cellStyle name="Border 2 2 2 2" xfId="7700"/>
    <cellStyle name="Border 2 2 2 3" xfId="10551"/>
    <cellStyle name="Border 2 2 3" xfId="7699"/>
    <cellStyle name="Border 2 2 4" xfId="10552"/>
    <cellStyle name="Border 2 3" xfId="4659"/>
    <cellStyle name="Border 2 3 2" xfId="7701"/>
    <cellStyle name="Border 2 3 3" xfId="10550"/>
    <cellStyle name="Border 2 4" xfId="7698"/>
    <cellStyle name="Border 2 5" xfId="10553"/>
    <cellStyle name="Border 3" xfId="4660"/>
    <cellStyle name="Border 3 2" xfId="4661"/>
    <cellStyle name="Border 3 2 2" xfId="7703"/>
    <cellStyle name="Border 3 2 3" xfId="10548"/>
    <cellStyle name="Border 3 3" xfId="7702"/>
    <cellStyle name="Border 3 4" xfId="10549"/>
    <cellStyle name="Border 4" xfId="4662"/>
    <cellStyle name="Border 4 2" xfId="7704"/>
    <cellStyle name="Border 4 3" xfId="10547"/>
    <cellStyle name="Border 5" xfId="7697"/>
    <cellStyle name="Border 6" xfId="10554"/>
    <cellStyle name="Calc Currency (0)" xfId="4663"/>
    <cellStyle name="Calc Currency (2)" xfId="4664"/>
    <cellStyle name="Calc Percent (0)" xfId="4665"/>
    <cellStyle name="Calc Percent (1)" xfId="4666"/>
    <cellStyle name="Calc Percent (2)" xfId="4667"/>
    <cellStyle name="Calc Units (0)" xfId="4668"/>
    <cellStyle name="Calc Units (1)" xfId="4669"/>
    <cellStyle name="Calc Units (2)" xfId="4670"/>
    <cellStyle name="Calculation 2" xfId="4671"/>
    <cellStyle name="Calculation 2 2" xfId="4672"/>
    <cellStyle name="Calculation 2 2 2" xfId="4673"/>
    <cellStyle name="Calculation 2 2 2 2" xfId="7707"/>
    <cellStyle name="Calculation 2 2 2 3" xfId="10544"/>
    <cellStyle name="Calculation 2 2 3" xfId="7706"/>
    <cellStyle name="Calculation 2 2 4" xfId="10545"/>
    <cellStyle name="Calculation 2 3" xfId="4674"/>
    <cellStyle name="Calculation 2 3 2" xfId="7708"/>
    <cellStyle name="Calculation 2 3 3" xfId="10543"/>
    <cellStyle name="Calculation 2 4" xfId="7705"/>
    <cellStyle name="Calculation 2 5" xfId="10546"/>
    <cellStyle name="Calculation 3" xfId="4675"/>
    <cellStyle name="Calculation 3 2" xfId="4676"/>
    <cellStyle name="Calculation 3 2 2" xfId="4677"/>
    <cellStyle name="Calculation 3 2 2 2" xfId="7711"/>
    <cellStyle name="Calculation 3 2 2 3" xfId="10540"/>
    <cellStyle name="Calculation 3 2 3" xfId="7710"/>
    <cellStyle name="Calculation 3 2 4" xfId="10541"/>
    <cellStyle name="Calculation 3 3" xfId="4678"/>
    <cellStyle name="Calculation 3 3 2" xfId="7712"/>
    <cellStyle name="Calculation 3 3 3" xfId="10539"/>
    <cellStyle name="Calculation 3 4" xfId="7709"/>
    <cellStyle name="Calculation 3 5" xfId="10542"/>
    <cellStyle name="Calculation 4" xfId="4679"/>
    <cellStyle name="Calculation 4 2" xfId="4680"/>
    <cellStyle name="Calculation 4 2 2" xfId="4681"/>
    <cellStyle name="Calculation 4 2 2 2" xfId="7715"/>
    <cellStyle name="Calculation 4 2 2 3" xfId="10536"/>
    <cellStyle name="Calculation 4 2 3" xfId="7714"/>
    <cellStyle name="Calculation 4 2 4" xfId="10537"/>
    <cellStyle name="Calculation 4 3" xfId="4682"/>
    <cellStyle name="Calculation 4 3 2" xfId="7716"/>
    <cellStyle name="Calculation 4 3 3" xfId="10535"/>
    <cellStyle name="Calculation 4 4" xfId="7713"/>
    <cellStyle name="Calculation 4 5" xfId="10538"/>
    <cellStyle name="Calculation 5" xfId="4683"/>
    <cellStyle name="Calculation 5 2" xfId="4684"/>
    <cellStyle name="Calculation 5 2 2" xfId="4685"/>
    <cellStyle name="Calculation 5 2 2 2" xfId="7719"/>
    <cellStyle name="Calculation 5 2 2 3" xfId="10532"/>
    <cellStyle name="Calculation 5 2 3" xfId="7718"/>
    <cellStyle name="Calculation 5 2 4" xfId="10533"/>
    <cellStyle name="Calculation 5 3" xfId="4686"/>
    <cellStyle name="Calculation 5 3 2" xfId="7720"/>
    <cellStyle name="Calculation 5 3 3" xfId="10531"/>
    <cellStyle name="Calculation 5 4" xfId="7717"/>
    <cellStyle name="Calculation 5 5" xfId="10534"/>
    <cellStyle name="čárky_GsK - Media Buying Template - FIXED PARAMETERS" xfId="4687"/>
    <cellStyle name="Channel" xfId="4688"/>
    <cellStyle name="Check Cell 2" xfId="4689"/>
    <cellStyle name="Check Cell 3" xfId="4690"/>
    <cellStyle name="Check Cell 4" xfId="4691"/>
    <cellStyle name="Check Cell 5" xfId="4692"/>
    <cellStyle name="choc" xfId="4693"/>
    <cellStyle name="choc 2" xfId="4694"/>
    <cellStyle name="cniss" xfId="4695"/>
    <cellStyle name="cniss 2" xfId="4696"/>
    <cellStyle name="Collegamento ipertestuale visitato_NEGS" xfId="4697"/>
    <cellStyle name="Collegamento ipertestuale_NEGS" xfId="4698"/>
    <cellStyle name="Comma [0] 2" xfId="4699"/>
    <cellStyle name="Comma [0] 2 2" xfId="4700"/>
    <cellStyle name="Comma [0] 2 3" xfId="4701"/>
    <cellStyle name="Comma [0] 3" xfId="7498"/>
    <cellStyle name="Comma [0] 3 2" xfId="7526"/>
    <cellStyle name="Comma [0] 3 3" xfId="7508"/>
    <cellStyle name="Comma [0] 4" xfId="7499"/>
    <cellStyle name="Comma [0] 4 2" xfId="7527"/>
    <cellStyle name="Comma [0] 4 3" xfId="7509"/>
    <cellStyle name="Comma [0] 5" xfId="7533"/>
    <cellStyle name="Comma [00]" xfId="4702"/>
    <cellStyle name="Comma 2" xfId="4703"/>
    <cellStyle name="Comma 2 2" xfId="4704"/>
    <cellStyle name="Comma 2 3" xfId="4705"/>
    <cellStyle name="Comma 2 4" xfId="4706"/>
    <cellStyle name="Comma 2 4 2" xfId="4707"/>
    <cellStyle name="Comma 2 4 2 2" xfId="4708"/>
    <cellStyle name="Comma 2 4 3" xfId="4709"/>
    <cellStyle name="Comma 2 5" xfId="4710"/>
    <cellStyle name="Comma 3" xfId="4711"/>
    <cellStyle name="Comma 3 2" xfId="4712"/>
    <cellStyle name="Comma 3 2 2" xfId="4713"/>
    <cellStyle name="Comma 4" xfId="4714"/>
    <cellStyle name="Comma 4 2" xfId="4715"/>
    <cellStyle name="Comma 4 3" xfId="4716"/>
    <cellStyle name="Comma 5" xfId="4717"/>
    <cellStyle name="Comma 5 2" xfId="4718"/>
    <cellStyle name="Comma 6" xfId="4719"/>
    <cellStyle name="Comma 6 2" xfId="4720"/>
    <cellStyle name="Comma 7" xfId="4721"/>
    <cellStyle name="Comma 8" xfId="4722"/>
    <cellStyle name="Comma 9" xfId="4723"/>
    <cellStyle name="Cost" xfId="4724"/>
    <cellStyle name="Currency (0.00)" xfId="4725"/>
    <cellStyle name="Currency (0.00) 2" xfId="4726"/>
    <cellStyle name="Currency (0.00) 2 2" xfId="4727"/>
    <cellStyle name="Currency (0.00) 2 2 2" xfId="7723"/>
    <cellStyle name="Currency (0.00) 2 2 3" xfId="10528"/>
    <cellStyle name="Currency (0.00) 2 3" xfId="7722"/>
    <cellStyle name="Currency (0.00) 2 4" xfId="10529"/>
    <cellStyle name="Currency (0.00) 3" xfId="4728"/>
    <cellStyle name="Currency (0.00) 3 2" xfId="7724"/>
    <cellStyle name="Currency (0.00) 3 3" xfId="10527"/>
    <cellStyle name="Currency (0.00) 4" xfId="7721"/>
    <cellStyle name="Currency (0.00) 5" xfId="10530"/>
    <cellStyle name="Currency [0] 2" xfId="4729"/>
    <cellStyle name="Currency [0] 2 2" xfId="7528"/>
    <cellStyle name="Currency [0] 2 3" xfId="7510"/>
    <cellStyle name="Currency [0] 3" xfId="4730"/>
    <cellStyle name="Currency [0] 3 2" xfId="7531"/>
    <cellStyle name="Currency [00]" xfId="4731"/>
    <cellStyle name="Currency 10" xfId="4732"/>
    <cellStyle name="Currency 11" xfId="4733"/>
    <cellStyle name="Currency 12" xfId="4734"/>
    <cellStyle name="Currency 13" xfId="4735"/>
    <cellStyle name="Currency 14" xfId="4736"/>
    <cellStyle name="Currency 15" xfId="4737"/>
    <cellStyle name="Currency 16" xfId="4738"/>
    <cellStyle name="Currency 17" xfId="4739"/>
    <cellStyle name="Currency 18" xfId="4740"/>
    <cellStyle name="Currency 19" xfId="4741"/>
    <cellStyle name="Currency 2" xfId="4742"/>
    <cellStyle name="Currency 2 2" xfId="4743"/>
    <cellStyle name="Currency 2 3" xfId="4744"/>
    <cellStyle name="Currency 2 3 2" xfId="4745"/>
    <cellStyle name="Currency 20" xfId="4746"/>
    <cellStyle name="Currency 21" xfId="4747"/>
    <cellStyle name="Currency 22" xfId="4748"/>
    <cellStyle name="Currency 23" xfId="4749"/>
    <cellStyle name="Currency 24" xfId="4750"/>
    <cellStyle name="Currency 3" xfId="4751"/>
    <cellStyle name="Currency 3 2" xfId="4752"/>
    <cellStyle name="Currency 3 2 2" xfId="4753"/>
    <cellStyle name="Currency 3 3" xfId="4754"/>
    <cellStyle name="Currency 3 4" xfId="4755"/>
    <cellStyle name="Currency 3 4 2" xfId="4756"/>
    <cellStyle name="Currency 3 4 2 2" xfId="4757"/>
    <cellStyle name="Currency 3 4 3" xfId="4758"/>
    <cellStyle name="Currency 3 4 3 2" xfId="4759"/>
    <cellStyle name="Currency 3 4 4" xfId="4760"/>
    <cellStyle name="Currency 3 5" xfId="4761"/>
    <cellStyle name="Currency 4" xfId="4762"/>
    <cellStyle name="Currency 4 2" xfId="4763"/>
    <cellStyle name="Currency 5" xfId="4764"/>
    <cellStyle name="Currency 5 2" xfId="4765"/>
    <cellStyle name="Currency 6" xfId="4766"/>
    <cellStyle name="Currency 7" xfId="4767"/>
    <cellStyle name="Currency 8" xfId="4768"/>
    <cellStyle name="Currency 9" xfId="4769"/>
    <cellStyle name="dach" xfId="4770"/>
    <cellStyle name="dach 2" xfId="4771"/>
    <cellStyle name="Date" xfId="4772"/>
    <cellStyle name="Date dd/mm/yy" xfId="4773"/>
    <cellStyle name="Date Short" xfId="4774"/>
    <cellStyle name="Datum" xfId="4775"/>
    <cellStyle name="Dezimal [0]_All" xfId="4776"/>
    <cellStyle name="Dezimal_~0629145" xfId="4777"/>
    <cellStyle name="Discount" xfId="4778"/>
    <cellStyle name="DiscountText" xfId="4779"/>
    <cellStyle name="Dziesiętny [0]_020111 galdiator" xfId="4780"/>
    <cellStyle name="Dziesietny [0]_laroux" xfId="4781"/>
    <cellStyle name="Dziesiętny [0]_MP pras pol  0306091" xfId="4782"/>
    <cellStyle name="Dziesiętny_020111 galdiator" xfId="4783"/>
    <cellStyle name="Dziesietny_laroux" xfId="4784"/>
    <cellStyle name="Dziesiętny_MP pras pol  0306091" xfId="4785"/>
    <cellStyle name="Emphasis 1" xfId="4786"/>
    <cellStyle name="Emphasis 2" xfId="4787"/>
    <cellStyle name="Emphasis 3" xfId="4788"/>
    <cellStyle name="Enter Currency (0)" xfId="4789"/>
    <cellStyle name="Enter Currency (2)" xfId="4790"/>
    <cellStyle name="Enter Units (0)" xfId="4791"/>
    <cellStyle name="Enter Units (1)" xfId="4792"/>
    <cellStyle name="Enter Units (2)" xfId="4793"/>
    <cellStyle name="Euro" xfId="4794"/>
    <cellStyle name="Euro 2" xfId="4795"/>
    <cellStyle name="Excel Built-in Normal" xfId="4796"/>
    <cellStyle name="Explanatory Text 2" xfId="4797"/>
    <cellStyle name="Explanatory Text 3" xfId="4798"/>
    <cellStyle name="Explanatory Text 4" xfId="4799"/>
    <cellStyle name="Explanatory Text 5" xfId="4800"/>
    <cellStyle name="Fixed" xfId="4801"/>
    <cellStyle name="Good 2" xfId="4802"/>
    <cellStyle name="Good 3" xfId="4803"/>
    <cellStyle name="Good 4" xfId="4804"/>
    <cellStyle name="Good 5" xfId="4805"/>
    <cellStyle name="Grey" xfId="4806"/>
    <cellStyle name="Grey 2" xfId="4807"/>
    <cellStyle name="Grey 3" xfId="4808"/>
    <cellStyle name="Grey 4" xfId="4809"/>
    <cellStyle name="Grey 5" xfId="4810"/>
    <cellStyle name="Head" xfId="4811"/>
    <cellStyle name="Head 1" xfId="4812"/>
    <cellStyle name="Head 1 2" xfId="4813"/>
    <cellStyle name="Head 1 2 2" xfId="4814"/>
    <cellStyle name="Head 1 3" xfId="4815"/>
    <cellStyle name="Head 2" xfId="4816"/>
    <cellStyle name="HeadCorner" xfId="4817"/>
    <cellStyle name="HeadCorner 2" xfId="4818"/>
    <cellStyle name="header" xfId="4819"/>
    <cellStyle name="Header Total" xfId="4820"/>
    <cellStyle name="Header Total 2" xfId="4821"/>
    <cellStyle name="Header1" xfId="4822"/>
    <cellStyle name="Header1 2" xfId="4823"/>
    <cellStyle name="Header2" xfId="4824"/>
    <cellStyle name="Header2 2" xfId="4825"/>
    <cellStyle name="Header2 2 2" xfId="4826"/>
    <cellStyle name="Header2 2 2 2" xfId="4827"/>
    <cellStyle name="Header2 2 2 2 2" xfId="7728"/>
    <cellStyle name="Header2 2 2 2 3" xfId="10523"/>
    <cellStyle name="Header2 2 2 3" xfId="7727"/>
    <cellStyle name="Header2 2 2 4" xfId="10524"/>
    <cellStyle name="Header2 2 3" xfId="4828"/>
    <cellStyle name="Header2 2 3 2" xfId="7729"/>
    <cellStyle name="Header2 2 3 3" xfId="10522"/>
    <cellStyle name="Header2 2 4" xfId="7726"/>
    <cellStyle name="Header2 2 5" xfId="10525"/>
    <cellStyle name="Header2 3" xfId="4829"/>
    <cellStyle name="Header2 3 2" xfId="4830"/>
    <cellStyle name="Header2 3 2 2" xfId="7731"/>
    <cellStyle name="Header2 3 2 3" xfId="10520"/>
    <cellStyle name="Header2 3 3" xfId="7730"/>
    <cellStyle name="Header2 3 4" xfId="10521"/>
    <cellStyle name="Header2 4" xfId="4831"/>
    <cellStyle name="Header2 4 2" xfId="7732"/>
    <cellStyle name="Header2 4 3" xfId="10519"/>
    <cellStyle name="Header2 5" xfId="7725"/>
    <cellStyle name="Header2 6" xfId="10526"/>
    <cellStyle name="Header3" xfId="4832"/>
    <cellStyle name="Header3 2" xfId="4833"/>
    <cellStyle name="Heading 1 2" xfId="4834"/>
    <cellStyle name="Heading 1 3" xfId="4835"/>
    <cellStyle name="Heading 1 4" xfId="4836"/>
    <cellStyle name="Heading 1 5" xfId="4837"/>
    <cellStyle name="Heading 2 2" xfId="4838"/>
    <cellStyle name="Heading 2 3" xfId="4839"/>
    <cellStyle name="Heading 2 4" xfId="4840"/>
    <cellStyle name="Heading 2 5" xfId="4841"/>
    <cellStyle name="Heading 3 2" xfId="4842"/>
    <cellStyle name="Heading 3 2 2" xfId="4843"/>
    <cellStyle name="Heading 3 3" xfId="4844"/>
    <cellStyle name="Heading 3 3 2" xfId="4845"/>
    <cellStyle name="Heading 3 4" xfId="4846"/>
    <cellStyle name="Heading 3 4 2" xfId="4847"/>
    <cellStyle name="Heading 3 5" xfId="4848"/>
    <cellStyle name="Heading 3 5 2" xfId="4849"/>
    <cellStyle name="Heading 4 2" xfId="4850"/>
    <cellStyle name="Heading 4 3" xfId="4851"/>
    <cellStyle name="Heading 4 4" xfId="4852"/>
    <cellStyle name="Heading 4 5" xfId="4853"/>
    <cellStyle name="Heading1" xfId="4854"/>
    <cellStyle name="Heading2" xfId="4855"/>
    <cellStyle name="Headline I" xfId="4856"/>
    <cellStyle name="Headline II" xfId="4857"/>
    <cellStyle name="Headline III" xfId="4858"/>
    <cellStyle name="Hyperlink 2" xfId="4859"/>
    <cellStyle name="Hyperlink 2 2" xfId="4860"/>
    <cellStyle name="Hyperlink 2 3" xfId="4861"/>
    <cellStyle name="Hyperlink 3" xfId="4862"/>
    <cellStyle name="Hyperlink 3 2" xfId="4863"/>
    <cellStyle name="Hyperlink 3 3" xfId="4864"/>
    <cellStyle name="Hyperlink 4" xfId="4865"/>
    <cellStyle name="Hyperlink 4 2" xfId="4866"/>
    <cellStyle name="Hyperlink 5" xfId="4867"/>
    <cellStyle name="Iau?iue_J&amp;J - CAREFREE" xfId="4868"/>
    <cellStyle name="Îáű÷íűé_ÂŰŐÎÄ" xfId="4869"/>
    <cellStyle name="Impressions" xfId="4870"/>
    <cellStyle name="Input [yellow]" xfId="4871"/>
    <cellStyle name="Input [yellow] 2" xfId="4872"/>
    <cellStyle name="Input [yellow] 2 2" xfId="4873"/>
    <cellStyle name="Input [yellow] 2 2 2" xfId="4874"/>
    <cellStyle name="Input [yellow] 2 2 2 2" xfId="7736"/>
    <cellStyle name="Input [yellow] 2 2 2 3" xfId="10515"/>
    <cellStyle name="Input [yellow] 2 2 3" xfId="7735"/>
    <cellStyle name="Input [yellow] 2 2 4" xfId="10516"/>
    <cellStyle name="Input [yellow] 2 3" xfId="4875"/>
    <cellStyle name="Input [yellow] 2 3 2" xfId="7737"/>
    <cellStyle name="Input [yellow] 2 3 3" xfId="10514"/>
    <cellStyle name="Input [yellow] 2 4" xfId="7734"/>
    <cellStyle name="Input [yellow] 2 5" xfId="10517"/>
    <cellStyle name="Input [yellow] 3" xfId="4876"/>
    <cellStyle name="Input [yellow] 3 2" xfId="4877"/>
    <cellStyle name="Input [yellow] 3 2 2" xfId="4878"/>
    <cellStyle name="Input [yellow] 3 2 2 2" xfId="7740"/>
    <cellStyle name="Input [yellow] 3 2 2 3" xfId="10511"/>
    <cellStyle name="Input [yellow] 3 2 3" xfId="7739"/>
    <cellStyle name="Input [yellow] 3 2 4" xfId="10512"/>
    <cellStyle name="Input [yellow] 3 3" xfId="4879"/>
    <cellStyle name="Input [yellow] 3 3 2" xfId="7741"/>
    <cellStyle name="Input [yellow] 3 3 3" xfId="10510"/>
    <cellStyle name="Input [yellow] 3 4" xfId="7738"/>
    <cellStyle name="Input [yellow] 3 5" xfId="10513"/>
    <cellStyle name="Input [yellow] 4" xfId="4880"/>
    <cellStyle name="Input [yellow] 4 2" xfId="4881"/>
    <cellStyle name="Input [yellow] 4 2 2" xfId="4882"/>
    <cellStyle name="Input [yellow] 4 2 2 2" xfId="7744"/>
    <cellStyle name="Input [yellow] 4 2 2 3" xfId="10507"/>
    <cellStyle name="Input [yellow] 4 2 3" xfId="7743"/>
    <cellStyle name="Input [yellow] 4 2 4" xfId="10508"/>
    <cellStyle name="Input [yellow] 4 3" xfId="4883"/>
    <cellStyle name="Input [yellow] 4 3 2" xfId="7745"/>
    <cellStyle name="Input [yellow] 4 3 3" xfId="10506"/>
    <cellStyle name="Input [yellow] 4 4" xfId="7742"/>
    <cellStyle name="Input [yellow] 4 5" xfId="10509"/>
    <cellStyle name="Input [yellow] 5" xfId="4884"/>
    <cellStyle name="Input [yellow] 5 2" xfId="4885"/>
    <cellStyle name="Input [yellow] 5 2 2" xfId="4886"/>
    <cellStyle name="Input [yellow] 5 2 2 2" xfId="7748"/>
    <cellStyle name="Input [yellow] 5 2 2 3" xfId="10503"/>
    <cellStyle name="Input [yellow] 5 2 3" xfId="7747"/>
    <cellStyle name="Input [yellow] 5 2 4" xfId="10504"/>
    <cellStyle name="Input [yellow] 5 3" xfId="4887"/>
    <cellStyle name="Input [yellow] 5 3 2" xfId="7749"/>
    <cellStyle name="Input [yellow] 5 3 3" xfId="10502"/>
    <cellStyle name="Input [yellow] 5 4" xfId="7746"/>
    <cellStyle name="Input [yellow] 5 5" xfId="10505"/>
    <cellStyle name="Input [yellow] 6" xfId="4888"/>
    <cellStyle name="Input [yellow] 6 2" xfId="4889"/>
    <cellStyle name="Input [yellow] 6 2 2" xfId="7751"/>
    <cellStyle name="Input [yellow] 6 2 3" xfId="10500"/>
    <cellStyle name="Input [yellow] 6 3" xfId="7750"/>
    <cellStyle name="Input [yellow] 6 4" xfId="10501"/>
    <cellStyle name="Input [yellow] 7" xfId="4890"/>
    <cellStyle name="Input [yellow] 7 2" xfId="7752"/>
    <cellStyle name="Input [yellow] 7 3" xfId="10499"/>
    <cellStyle name="Input [yellow] 8" xfId="7733"/>
    <cellStyle name="Input [yellow] 9" xfId="10518"/>
    <cellStyle name="Input 2" xfId="4891"/>
    <cellStyle name="Input 2 2" xfId="4892"/>
    <cellStyle name="Input 2 2 2" xfId="4893"/>
    <cellStyle name="Input 2 2 2 2" xfId="7755"/>
    <cellStyle name="Input 2 2 2 3" xfId="10496"/>
    <cellStyle name="Input 2 2 3" xfId="7754"/>
    <cellStyle name="Input 2 2 4" xfId="10497"/>
    <cellStyle name="Input 2 3" xfId="4894"/>
    <cellStyle name="Input 2 3 2" xfId="7756"/>
    <cellStyle name="Input 2 3 3" xfId="10495"/>
    <cellStyle name="Input 2 4" xfId="7753"/>
    <cellStyle name="Input 2 5" xfId="10498"/>
    <cellStyle name="Input 3" xfId="4895"/>
    <cellStyle name="Input 3 2" xfId="4896"/>
    <cellStyle name="Input 3 2 2" xfId="4897"/>
    <cellStyle name="Input 3 2 2 2" xfId="7759"/>
    <cellStyle name="Input 3 2 2 3" xfId="10492"/>
    <cellStyle name="Input 3 2 3" xfId="7758"/>
    <cellStyle name="Input 3 2 4" xfId="10493"/>
    <cellStyle name="Input 3 3" xfId="4898"/>
    <cellStyle name="Input 3 3 2" xfId="7760"/>
    <cellStyle name="Input 3 3 3" xfId="10491"/>
    <cellStyle name="Input 3 4" xfId="7757"/>
    <cellStyle name="Input 3 5" xfId="10494"/>
    <cellStyle name="Input 4" xfId="4899"/>
    <cellStyle name="Input 4 2" xfId="4900"/>
    <cellStyle name="Input 4 2 2" xfId="4901"/>
    <cellStyle name="Input 4 2 2 2" xfId="7763"/>
    <cellStyle name="Input 4 2 2 3" xfId="10488"/>
    <cellStyle name="Input 4 2 3" xfId="7762"/>
    <cellStyle name="Input 4 2 4" xfId="10489"/>
    <cellStyle name="Input 4 3" xfId="4902"/>
    <cellStyle name="Input 4 3 2" xfId="7764"/>
    <cellStyle name="Input 4 3 3" xfId="10487"/>
    <cellStyle name="Input 4 4" xfId="7761"/>
    <cellStyle name="Input 4 5" xfId="10490"/>
    <cellStyle name="Input 5" xfId="4903"/>
    <cellStyle name="Input 5 2" xfId="4904"/>
    <cellStyle name="Input 5 2 2" xfId="4905"/>
    <cellStyle name="Input 5 2 2 2" xfId="7767"/>
    <cellStyle name="Input 5 2 2 3" xfId="10484"/>
    <cellStyle name="Input 5 2 3" xfId="7766"/>
    <cellStyle name="Input 5 2 4" xfId="10485"/>
    <cellStyle name="Input 5 3" xfId="4906"/>
    <cellStyle name="Input 5 3 2" xfId="7768"/>
    <cellStyle name="Input 5 3 3" xfId="10483"/>
    <cellStyle name="Input 5 4" xfId="7765"/>
    <cellStyle name="Input 5 5" xfId="10486"/>
    <cellStyle name="Issue" xfId="4907"/>
    <cellStyle name="Lien hypertexte" xfId="4908"/>
    <cellStyle name="Link Currency (0)" xfId="4909"/>
    <cellStyle name="Link Currency (2)" xfId="4910"/>
    <cellStyle name="Link Units (0)" xfId="4911"/>
    <cellStyle name="Link Units (1)" xfId="4912"/>
    <cellStyle name="Link Units (2)" xfId="4913"/>
    <cellStyle name="Linked Cell 2" xfId="4914"/>
    <cellStyle name="Linked Cell 3" xfId="4915"/>
    <cellStyle name="Linked Cell 4" xfId="4916"/>
    <cellStyle name="Linked Cell 5" xfId="4917"/>
    <cellStyle name="Migliaia (0)_DEF Synergy 10 Summer Italy 20_05_02" xfId="4918"/>
    <cellStyle name="Migliaia [0]_DEFSynergy AMD25_10 Def" xfId="4919"/>
    <cellStyle name="Migliaia_DEF Synergy 10 Summer Italy 20_05_02" xfId="4920"/>
    <cellStyle name="Millares [0]_elpais" xfId="4921"/>
    <cellStyle name="Millares_elpais" xfId="4922"/>
    <cellStyle name="Milliers [0]_BUDGET3" xfId="4923"/>
    <cellStyle name="Milliers_BUDGET3" xfId="4924"/>
    <cellStyle name="mini" xfId="4925"/>
    <cellStyle name="mini 2" xfId="4926"/>
    <cellStyle name="Moneda [0]_elpais" xfId="4927"/>
    <cellStyle name="Moneda_elpais" xfId="4928"/>
    <cellStyle name="Monétaire [0]_BUDGET3" xfId="4929"/>
    <cellStyle name="Monetaire [0]_plan2" xfId="4930"/>
    <cellStyle name="Monétaire_BUDGET3" xfId="4931"/>
    <cellStyle name="Monetaire_plan2" xfId="4932"/>
    <cellStyle name="Neutral 2" xfId="4933"/>
    <cellStyle name="Neutral 3" xfId="4934"/>
    <cellStyle name="Neutral 4" xfId="4935"/>
    <cellStyle name="Neutral 5" xfId="4936"/>
    <cellStyle name="no dec" xfId="4937"/>
    <cellStyle name="NonPrint_Heading" xfId="4938"/>
    <cellStyle name="norm?ln?_hug_tv71098f" xfId="4939"/>
    <cellStyle name="Normal - Style1" xfId="4940"/>
    <cellStyle name="Normal - Style1 2" xfId="4941"/>
    <cellStyle name="Normal 1" xfId="4942"/>
    <cellStyle name="Normal 10" xfId="4943"/>
    <cellStyle name="Normal 10 2" xfId="4944"/>
    <cellStyle name="Normal 10 2 2" xfId="4945"/>
    <cellStyle name="Normal 10 3" xfId="4946"/>
    <cellStyle name="Normal 10_ТЗ_принт_1" xfId="4947"/>
    <cellStyle name="Normal 11" xfId="4948"/>
    <cellStyle name="Normal 11 2" xfId="4949"/>
    <cellStyle name="Normal 11 2 2" xfId="4950"/>
    <cellStyle name="Normal 11 3" xfId="4951"/>
    <cellStyle name="Normal 11 3 2" xfId="4952"/>
    <cellStyle name="Normal 11_ТЗ_принт_1" xfId="4953"/>
    <cellStyle name="Normal 12" xfId="4954"/>
    <cellStyle name="Normal 12 2" xfId="4955"/>
    <cellStyle name="Normal 12 2 2" xfId="4956"/>
    <cellStyle name="Normal 12 2 3" xfId="7516"/>
    <cellStyle name="Normal 12 3" xfId="4957"/>
    <cellStyle name="Normal 12 4" xfId="7502"/>
    <cellStyle name="Normal 12_ТЗ_принт_1" xfId="4958"/>
    <cellStyle name="Normal 13" xfId="4959"/>
    <cellStyle name="Normal 13 2" xfId="4960"/>
    <cellStyle name="Normal 13 2 2" xfId="4961"/>
    <cellStyle name="Normal 13 3" xfId="4962"/>
    <cellStyle name="Normal 13_ТЗ_принт_1" xfId="4963"/>
    <cellStyle name="Normal 14" xfId="4964"/>
    <cellStyle name="Normal 14 2" xfId="4965"/>
    <cellStyle name="Normal 14 2 2" xfId="4966"/>
    <cellStyle name="Normal 14 2 2 2" xfId="4967"/>
    <cellStyle name="Normal 14 2 3" xfId="4968"/>
    <cellStyle name="Normal 14 2 3 2" xfId="4969"/>
    <cellStyle name="Normal 14 2 4" xfId="4970"/>
    <cellStyle name="Normal 14 2 4 2" xfId="4971"/>
    <cellStyle name="Normal 14 2 4 2 2" xfId="4972"/>
    <cellStyle name="Normal 14 2 4 3" xfId="4973"/>
    <cellStyle name="Normal 14 2 5" xfId="4974"/>
    <cellStyle name="Normal 14 2_ТЗ_принт_1" xfId="4975"/>
    <cellStyle name="Normal 14 3" xfId="4976"/>
    <cellStyle name="Normal 14 3 2" xfId="4977"/>
    <cellStyle name="Normal 14 4" xfId="4978"/>
    <cellStyle name="Normal 14_ТЗ_принт_1" xfId="4979"/>
    <cellStyle name="Normal 15" xfId="4980"/>
    <cellStyle name="Normal 16" xfId="4981"/>
    <cellStyle name="Normal 16 2" xfId="4982"/>
    <cellStyle name="Normal 16 2 2" xfId="4983"/>
    <cellStyle name="Normal 16 3" xfId="4984"/>
    <cellStyle name="Normal 16_ТЗ_принт_1" xfId="4985"/>
    <cellStyle name="Normal 162" xfId="4986"/>
    <cellStyle name="Normal 162 2" xfId="4987"/>
    <cellStyle name="Normal 162 2 2" xfId="4988"/>
    <cellStyle name="Normal 162 3" xfId="4989"/>
    <cellStyle name="Normal 162_ТЗ_принт_1" xfId="4990"/>
    <cellStyle name="Normal 17" xfId="4991"/>
    <cellStyle name="Normal 17 2" xfId="4992"/>
    <cellStyle name="Normal 17 2 2" xfId="4993"/>
    <cellStyle name="Normal 17 3" xfId="4994"/>
    <cellStyle name="Normal 17_ТЗ_принт_1" xfId="4995"/>
    <cellStyle name="Normal 18" xfId="4996"/>
    <cellStyle name="Normal 18 2" xfId="4997"/>
    <cellStyle name="Normal 19" xfId="4998"/>
    <cellStyle name="Normal 19 2" xfId="4999"/>
    <cellStyle name="Normal 19 2 2" xfId="5000"/>
    <cellStyle name="Normal 19 3" xfId="5001"/>
    <cellStyle name="Normal 19_ТЗ_принт_1" xfId="5002"/>
    <cellStyle name="Normal 2" xfId="5003"/>
    <cellStyle name="Normal 2 10" xfId="5004"/>
    <cellStyle name="Normal 2 11" xfId="5005"/>
    <cellStyle name="Normal 2 12" xfId="5006"/>
    <cellStyle name="Normal 2 13" xfId="5007"/>
    <cellStyle name="Normal 2 14" xfId="5008"/>
    <cellStyle name="Normal 2 15" xfId="5009"/>
    <cellStyle name="Normal 2 16" xfId="5010"/>
    <cellStyle name="Normal 2 17" xfId="5011"/>
    <cellStyle name="Normal 2 18" xfId="5012"/>
    <cellStyle name="Normal 2 19" xfId="5013"/>
    <cellStyle name="Normal 2 2" xfId="5014"/>
    <cellStyle name="Normal 2 2 2" xfId="5015"/>
    <cellStyle name="Normal 2 2 2 2" xfId="5016"/>
    <cellStyle name="Normal 2 2 2 2 2" xfId="5017"/>
    <cellStyle name="Normal 2 2 3" xfId="7529"/>
    <cellStyle name="Normal 2 20" xfId="5018"/>
    <cellStyle name="Normal 2 21" xfId="5019"/>
    <cellStyle name="Normal 2 22" xfId="5020"/>
    <cellStyle name="Normal 2 23" xfId="5021"/>
    <cellStyle name="Normal 2 24" xfId="5022"/>
    <cellStyle name="Normal 2 25" xfId="5023"/>
    <cellStyle name="Normal 2 26" xfId="5024"/>
    <cellStyle name="Normal 2 27" xfId="5025"/>
    <cellStyle name="Normal 2 28" xfId="5026"/>
    <cellStyle name="Normal 2 29" xfId="5027"/>
    <cellStyle name="Normal 2 3" xfId="5028"/>
    <cellStyle name="Normal 2 3 2" xfId="7511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0" xfId="5063"/>
    <cellStyle name="Normal 2 61" xfId="5064"/>
    <cellStyle name="Normal 2 62" xfId="5065"/>
    <cellStyle name="Normal 2 63" xfId="5066"/>
    <cellStyle name="Normal 2 63 2" xfId="5067"/>
    <cellStyle name="Normal 2 64" xfId="5068"/>
    <cellStyle name="Normal 2 64 2" xfId="5069"/>
    <cellStyle name="Normal 2 65" xfId="5070"/>
    <cellStyle name="Normal 2 65 2" xfId="5071"/>
    <cellStyle name="Normal 2 65 2 2" xfId="5072"/>
    <cellStyle name="Normal 2 65 3" xfId="5073"/>
    <cellStyle name="Normal 2 7" xfId="5074"/>
    <cellStyle name="Normal 2 8" xfId="5075"/>
    <cellStyle name="Normal 2 9" xfId="5076"/>
    <cellStyle name="Normal 2_NQ 2 wave_5.08.2010" xfId="5077"/>
    <cellStyle name="Normal 20" xfId="5078"/>
    <cellStyle name="Normal 21" xfId="5079"/>
    <cellStyle name="Normal 21 2" xfId="5080"/>
    <cellStyle name="Normal 21 3" xfId="5081"/>
    <cellStyle name="Normal 21 3 2" xfId="5082"/>
    <cellStyle name="Normal 21 3 2 2" xfId="5083"/>
    <cellStyle name="Normal 21 3 2 2 2" xfId="5084"/>
    <cellStyle name="Normal 21 3 2 3" xfId="5085"/>
    <cellStyle name="Normal 21 3 2 3 2" xfId="5086"/>
    <cellStyle name="Normal 21 3 2 4" xfId="5087"/>
    <cellStyle name="Normal 21 3 2 4 2" xfId="5088"/>
    <cellStyle name="Normal 21 3 2 4 2 2" xfId="5089"/>
    <cellStyle name="Normal 21 3 2 4 3" xfId="5090"/>
    <cellStyle name="Normal 21 3 2 5" xfId="5091"/>
    <cellStyle name="Normal 21 3 3" xfId="5092"/>
    <cellStyle name="Normal 21 3 3 2" xfId="5093"/>
    <cellStyle name="Normal 21 3 4" xfId="5094"/>
    <cellStyle name="Normal 21 4" xfId="5095"/>
    <cellStyle name="Normal 22" xfId="5096"/>
    <cellStyle name="Normal 22 2" xfId="5097"/>
    <cellStyle name="Normal 23" xfId="5098"/>
    <cellStyle name="Normal 24" xfId="5099"/>
    <cellStyle name="Normal 24 2" xfId="5100"/>
    <cellStyle name="Normal 24 3" xfId="5101"/>
    <cellStyle name="Normal 25" xfId="5102"/>
    <cellStyle name="Normal 25 2" xfId="5103"/>
    <cellStyle name="Normal 26" xfId="5104"/>
    <cellStyle name="Normal 27" xfId="5105"/>
    <cellStyle name="Normal 28" xfId="5106"/>
    <cellStyle name="Normal 29" xfId="5107"/>
    <cellStyle name="Normal 3" xfId="5108"/>
    <cellStyle name="Normal 3 2" xfId="5109"/>
    <cellStyle name="Normal 3 3" xfId="5110"/>
    <cellStyle name="Normal 3 3 2" xfId="5111"/>
    <cellStyle name="Normal 3 3 3" xfId="7512"/>
    <cellStyle name="Normal 3 4" xfId="5112"/>
    <cellStyle name="Normal 3 5" xfId="5113"/>
    <cellStyle name="Normal 3 6" xfId="5114"/>
    <cellStyle name="Normal 3_Nescafe Gold 2010 Flowchart_31 05 2010_" xfId="5115"/>
    <cellStyle name="Normal 30" xfId="5116"/>
    <cellStyle name="Normal 31" xfId="5117"/>
    <cellStyle name="Normal 32" xfId="5118"/>
    <cellStyle name="Normal 33" xfId="5119"/>
    <cellStyle name="Normal 34" xfId="5120"/>
    <cellStyle name="Normal 35" xfId="5121"/>
    <cellStyle name="Normal 36" xfId="5122"/>
    <cellStyle name="Normal 37" xfId="5123"/>
    <cellStyle name="Normal 38" xfId="5124"/>
    <cellStyle name="Normal 39" xfId="5125"/>
    <cellStyle name="Normal 39 2" xfId="5126"/>
    <cellStyle name="Normal 4" xfId="5127"/>
    <cellStyle name="Normal 4 2" xfId="5128"/>
    <cellStyle name="Normal 4 2 2" xfId="5129"/>
    <cellStyle name="Normal 4 2 2 2" xfId="5130"/>
    <cellStyle name="Normal 4 2 3" xfId="5131"/>
    <cellStyle name="Normal 4 2 4" xfId="5132"/>
    <cellStyle name="Normal 4 2_ТЗ_принт_1" xfId="5133"/>
    <cellStyle name="Normal 4 3" xfId="5134"/>
    <cellStyle name="Normal 4 3 2" xfId="5135"/>
    <cellStyle name="Normal 4 4" xfId="5136"/>
    <cellStyle name="Normal 4_ТЗ_принт_1" xfId="5137"/>
    <cellStyle name="Normal 40" xfId="5138"/>
    <cellStyle name="Normal 41" xfId="5139"/>
    <cellStyle name="Normal 42" xfId="5140"/>
    <cellStyle name="Normal 43" xfId="5141"/>
    <cellStyle name="Normal 44" xfId="5142"/>
    <cellStyle name="Normal 45" xfId="5143"/>
    <cellStyle name="Normal 46" xfId="5144"/>
    <cellStyle name="Normal 46 2" xfId="5145"/>
    <cellStyle name="Normal 47" xfId="5146"/>
    <cellStyle name="Normal 47 2" xfId="5147"/>
    <cellStyle name="Normal 48" xfId="5148"/>
    <cellStyle name="Normal 48 2" xfId="5149"/>
    <cellStyle name="Normal 48 2 2" xfId="5150"/>
    <cellStyle name="Normal 48 3" xfId="5151"/>
    <cellStyle name="Normal 48 3 2" xfId="5152"/>
    <cellStyle name="Normal 49" xfId="5153"/>
    <cellStyle name="Normal 49 2" xfId="5154"/>
    <cellStyle name="Normal 49 2 2" xfId="5155"/>
    <cellStyle name="Normal 49 3" xfId="5156"/>
    <cellStyle name="Normal 49 3 2" xfId="5157"/>
    <cellStyle name="Normal 49 3 2 2" xfId="5158"/>
    <cellStyle name="Normal 49 3 2 2 2" xfId="5159"/>
    <cellStyle name="Normal 49 3 2 2 2 2" xfId="5160"/>
    <cellStyle name="Normal 49 3 2 2 3" xfId="5161"/>
    <cellStyle name="Normal 49 3 2 3" xfId="5162"/>
    <cellStyle name="Normal 49 3 3" xfId="5163"/>
    <cellStyle name="Normal 49 3 3 2" xfId="5164"/>
    <cellStyle name="Normal 49 3 4" xfId="5165"/>
    <cellStyle name="Normal 49 4" xfId="5166"/>
    <cellStyle name="Normal 49 4 2" xfId="5167"/>
    <cellStyle name="Normal 49 5" xfId="5168"/>
    <cellStyle name="Normal 5" xfId="5169"/>
    <cellStyle name="Normal 5 2" xfId="5170"/>
    <cellStyle name="Normal 5 3" xfId="5171"/>
    <cellStyle name="Normal 50" xfId="5172"/>
    <cellStyle name="Normal 50 2" xfId="5173"/>
    <cellStyle name="Normal 51" xfId="5174"/>
    <cellStyle name="Normal 51 2" xfId="5175"/>
    <cellStyle name="Normal 52" xfId="5176"/>
    <cellStyle name="Normal 52 2" xfId="5177"/>
    <cellStyle name="Normal 52 3" xfId="5178"/>
    <cellStyle name="Normal 53" xfId="5179"/>
    <cellStyle name="Normal 54" xfId="5180"/>
    <cellStyle name="Normal 55" xfId="5181"/>
    <cellStyle name="Normal 56" xfId="5182"/>
    <cellStyle name="Normal 57" xfId="5183"/>
    <cellStyle name="Normal 58" xfId="5184"/>
    <cellStyle name="Normal 59" xfId="5185"/>
    <cellStyle name="Normal 59 2" xfId="5186"/>
    <cellStyle name="Normal 59 2 2" xfId="5187"/>
    <cellStyle name="Normal 6" xfId="5188"/>
    <cellStyle name="Normal 6 2" xfId="5189"/>
    <cellStyle name="Normal 6 2 2" xfId="5190"/>
    <cellStyle name="Normal 6 2 3" xfId="5191"/>
    <cellStyle name="Normal 6 3" xfId="5192"/>
    <cellStyle name="Normal 6 3 2" xfId="5193"/>
    <cellStyle name="Normal 6 4" xfId="5194"/>
    <cellStyle name="Normal 6_ТЗ_принт_1" xfId="5195"/>
    <cellStyle name="Normal 60" xfId="5196"/>
    <cellStyle name="Normal 61" xfId="5197"/>
    <cellStyle name="Normal 62" xfId="5198"/>
    <cellStyle name="Normal 63" xfId="5199"/>
    <cellStyle name="Normal 64" xfId="5200"/>
    <cellStyle name="Normal 65" xfId="5201"/>
    <cellStyle name="Normal 66" xfId="5202"/>
    <cellStyle name="Normal 67" xfId="5203"/>
    <cellStyle name="Normal 68" xfId="5204"/>
    <cellStyle name="Normal 68 2" xfId="5205"/>
    <cellStyle name="Normal 68 2 2" xfId="5206"/>
    <cellStyle name="Normal 69" xfId="5207"/>
    <cellStyle name="Normal 7" xfId="5208"/>
    <cellStyle name="Normal 7 2" xfId="5209"/>
    <cellStyle name="Normal 7 2 2" xfId="5210"/>
    <cellStyle name="Normal 7 3" xfId="5211"/>
    <cellStyle name="Normal 7 3 2" xfId="5212"/>
    <cellStyle name="Normal 7 4" xfId="5213"/>
    <cellStyle name="Normal 7_ТЗ_принт_1" xfId="5214"/>
    <cellStyle name="Normal 8" xfId="5215"/>
    <cellStyle name="Normal 8 2" xfId="5216"/>
    <cellStyle name="Normal 8 2 2" xfId="5217"/>
    <cellStyle name="Normal 8 3" xfId="5218"/>
    <cellStyle name="Normal 8_ТЗ_принт_1" xfId="5219"/>
    <cellStyle name="Normal 9" xfId="5220"/>
    <cellStyle name="Normal 9 2" xfId="5221"/>
    <cellStyle name="Normal 9 2 2" xfId="5222"/>
    <cellStyle name="Normal 9 3" xfId="5223"/>
    <cellStyle name="Normal 9_ТЗ_принт_1" xfId="5224"/>
    <cellStyle name="Normál_HUNhdd2003" xfId="5225"/>
    <cellStyle name="Normal_Nescafe Montego' volumetric_data_2010_01_19 2" xfId="4"/>
    <cellStyle name="Normale_+Customer_Outdoor_Q2_04_15_01" xfId="5226"/>
    <cellStyle name="normální_BREF 2004" xfId="5227"/>
    <cellStyle name="Normalny_020111 galdiator" xfId="5228"/>
    <cellStyle name="Note 2" xfId="5229"/>
    <cellStyle name="Note 2 2" xfId="5230"/>
    <cellStyle name="Note 2 2 2" xfId="5231"/>
    <cellStyle name="Note 2 2 2 2" xfId="7771"/>
    <cellStyle name="Note 2 2 2 3" xfId="10480"/>
    <cellStyle name="Note 2 2 3" xfId="7770"/>
    <cellStyle name="Note 2 2 4" xfId="10481"/>
    <cellStyle name="Note 2 3" xfId="5232"/>
    <cellStyle name="Note 2 3 2" xfId="7772"/>
    <cellStyle name="Note 2 3 3" xfId="10479"/>
    <cellStyle name="Note 2 4" xfId="7769"/>
    <cellStyle name="Note 2 5" xfId="10482"/>
    <cellStyle name="Note 3" xfId="5233"/>
    <cellStyle name="Note 3 2" xfId="5234"/>
    <cellStyle name="Note 3 2 2" xfId="5235"/>
    <cellStyle name="Note 3 2 2 2" xfId="7775"/>
    <cellStyle name="Note 3 2 2 3" xfId="10476"/>
    <cellStyle name="Note 3 2 3" xfId="7774"/>
    <cellStyle name="Note 3 2 4" xfId="10477"/>
    <cellStyle name="Note 3 3" xfId="5236"/>
    <cellStyle name="Note 3 3 2" xfId="7776"/>
    <cellStyle name="Note 3 3 3" xfId="10475"/>
    <cellStyle name="Note 3 4" xfId="7773"/>
    <cellStyle name="Note 3 5" xfId="10478"/>
    <cellStyle name="Note 4" xfId="5237"/>
    <cellStyle name="Note 4 2" xfId="5238"/>
    <cellStyle name="Note 4 2 2" xfId="5239"/>
    <cellStyle name="Note 4 2 2 2" xfId="7779"/>
    <cellStyle name="Note 4 2 2 3" xfId="10472"/>
    <cellStyle name="Note 4 2 3" xfId="7778"/>
    <cellStyle name="Note 4 2 4" xfId="10473"/>
    <cellStyle name="Note 4 3" xfId="5240"/>
    <cellStyle name="Note 4 3 2" xfId="7780"/>
    <cellStyle name="Note 4 3 3" xfId="10471"/>
    <cellStyle name="Note 4 4" xfId="7777"/>
    <cellStyle name="Note 4 5" xfId="10474"/>
    <cellStyle name="Note 5" xfId="5241"/>
    <cellStyle name="Note 5 2" xfId="5242"/>
    <cellStyle name="Note 5 2 2" xfId="5243"/>
    <cellStyle name="Note 5 2 2 2" xfId="7783"/>
    <cellStyle name="Note 5 2 2 3" xfId="10468"/>
    <cellStyle name="Note 5 2 3" xfId="7782"/>
    <cellStyle name="Note 5 2 4" xfId="10469"/>
    <cellStyle name="Note 5 3" xfId="5244"/>
    <cellStyle name="Note 5 3 2" xfId="7784"/>
    <cellStyle name="Note 5 3 3" xfId="10467"/>
    <cellStyle name="Note 5 4" xfId="7781"/>
    <cellStyle name="Note 5 5" xfId="10470"/>
    <cellStyle name="№йєРАІ_°жїµБцЗҐ" xfId="5245"/>
    <cellStyle name="Output 2" xfId="5246"/>
    <cellStyle name="Output 2 2" xfId="5247"/>
    <cellStyle name="Output 2 2 2" xfId="5248"/>
    <cellStyle name="Output 2 2 2 2" xfId="7787"/>
    <cellStyle name="Output 2 2 2 3" xfId="10464"/>
    <cellStyle name="Output 2 2 3" xfId="7786"/>
    <cellStyle name="Output 2 2 4" xfId="10465"/>
    <cellStyle name="Output 2 3" xfId="5249"/>
    <cellStyle name="Output 2 3 2" xfId="7788"/>
    <cellStyle name="Output 2 3 3" xfId="10463"/>
    <cellStyle name="Output 2 4" xfId="7785"/>
    <cellStyle name="Output 2 5" xfId="10466"/>
    <cellStyle name="Output 3" xfId="5250"/>
    <cellStyle name="Output 3 2" xfId="5251"/>
    <cellStyle name="Output 3 2 2" xfId="5252"/>
    <cellStyle name="Output 3 2 2 2" xfId="7791"/>
    <cellStyle name="Output 3 2 2 3" xfId="10460"/>
    <cellStyle name="Output 3 2 3" xfId="7790"/>
    <cellStyle name="Output 3 2 4" xfId="10461"/>
    <cellStyle name="Output 3 3" xfId="5253"/>
    <cellStyle name="Output 3 3 2" xfId="7792"/>
    <cellStyle name="Output 3 3 3" xfId="10459"/>
    <cellStyle name="Output 3 4" xfId="7789"/>
    <cellStyle name="Output 3 5" xfId="10462"/>
    <cellStyle name="Output 4" xfId="5254"/>
    <cellStyle name="Output 4 2" xfId="5255"/>
    <cellStyle name="Output 4 2 2" xfId="5256"/>
    <cellStyle name="Output 4 2 2 2" xfId="7795"/>
    <cellStyle name="Output 4 2 2 3" xfId="10456"/>
    <cellStyle name="Output 4 2 3" xfId="7794"/>
    <cellStyle name="Output 4 2 4" xfId="10457"/>
    <cellStyle name="Output 4 3" xfId="5257"/>
    <cellStyle name="Output 4 3 2" xfId="7796"/>
    <cellStyle name="Output 4 3 3" xfId="10455"/>
    <cellStyle name="Output 4 4" xfId="7793"/>
    <cellStyle name="Output 4 5" xfId="10458"/>
    <cellStyle name="Output 5" xfId="5258"/>
    <cellStyle name="Output 5 2" xfId="5259"/>
    <cellStyle name="Output 5 2 2" xfId="5260"/>
    <cellStyle name="Output 5 2 2 2" xfId="7799"/>
    <cellStyle name="Output 5 2 2 3" xfId="10452"/>
    <cellStyle name="Output 5 2 3" xfId="7798"/>
    <cellStyle name="Output 5 2 4" xfId="10453"/>
    <cellStyle name="Output 5 3" xfId="5261"/>
    <cellStyle name="Output 5 3 2" xfId="7800"/>
    <cellStyle name="Output 5 3 3" xfId="10451"/>
    <cellStyle name="Output 5 4" xfId="7797"/>
    <cellStyle name="Output 5 5" xfId="10454"/>
    <cellStyle name="Percent [0]" xfId="5262"/>
    <cellStyle name="Percent [00]" xfId="5263"/>
    <cellStyle name="Percent [2]" xfId="5264"/>
    <cellStyle name="Percent [2] 2" xfId="5265"/>
    <cellStyle name="Percent [2] 3" xfId="5266"/>
    <cellStyle name="Percent [2] 4" xfId="5267"/>
    <cellStyle name="Percent 0.0%" xfId="5268"/>
    <cellStyle name="Percent 10" xfId="5269"/>
    <cellStyle name="Percent 10 2" xfId="5270"/>
    <cellStyle name="Percent 11" xfId="5271"/>
    <cellStyle name="Percent 12" xfId="5272"/>
    <cellStyle name="Percent 13" xfId="5273"/>
    <cellStyle name="Percent 14" xfId="5274"/>
    <cellStyle name="Percent 15" xfId="5275"/>
    <cellStyle name="Percent 16" xfId="5276"/>
    <cellStyle name="Percent 17" xfId="5277"/>
    <cellStyle name="Percent 18" xfId="5278"/>
    <cellStyle name="Percent 18 2" xfId="5279"/>
    <cellStyle name="Percent 19" xfId="5280"/>
    <cellStyle name="Percent 2" xfId="5281"/>
    <cellStyle name="Percent 2 10" xfId="5282"/>
    <cellStyle name="Percent 2 10 2" xfId="5283"/>
    <cellStyle name="Percent 2 11" xfId="5284"/>
    <cellStyle name="Percent 2 12" xfId="5285"/>
    <cellStyle name="Percent 2 13" xfId="5286"/>
    <cellStyle name="Percent 2 14" xfId="5287"/>
    <cellStyle name="Percent 2 15" xfId="5288"/>
    <cellStyle name="Percent 2 16" xfId="5289"/>
    <cellStyle name="Percent 2 17" xfId="5290"/>
    <cellStyle name="Percent 2 18" xfId="5291"/>
    <cellStyle name="Percent 2 19" xfId="5292"/>
    <cellStyle name="Percent 2 2" xfId="5293"/>
    <cellStyle name="Percent 2 2 2" xfId="5294"/>
    <cellStyle name="Percent 2 20" xfId="5295"/>
    <cellStyle name="Percent 2 21" xfId="5296"/>
    <cellStyle name="Percent 2 22" xfId="5297"/>
    <cellStyle name="Percent 2 23" xfId="5298"/>
    <cellStyle name="Percent 2 24" xfId="5299"/>
    <cellStyle name="Percent 2 25" xfId="5300"/>
    <cellStyle name="Percent 2 26" xfId="5301"/>
    <cellStyle name="Percent 2 27" xfId="5302"/>
    <cellStyle name="Percent 2 28" xfId="5303"/>
    <cellStyle name="Percent 2 29" xfId="5304"/>
    <cellStyle name="Percent 2 3" xfId="5305"/>
    <cellStyle name="Percent 2 3 2" xfId="5306"/>
    <cellStyle name="Percent 2 3 3" xfId="7513"/>
    <cellStyle name="Percent 2 30" xfId="5307"/>
    <cellStyle name="Percent 2 31" xfId="5308"/>
    <cellStyle name="Percent 2 32" xfId="5309"/>
    <cellStyle name="Percent 2 33" xfId="5310"/>
    <cellStyle name="Percent 2 34" xfId="5311"/>
    <cellStyle name="Percent 2 35" xfId="5312"/>
    <cellStyle name="Percent 2 36" xfId="5313"/>
    <cellStyle name="Percent 2 37" xfId="5314"/>
    <cellStyle name="Percent 2 38" xfId="5315"/>
    <cellStyle name="Percent 2 39" xfId="5316"/>
    <cellStyle name="Percent 2 4" xfId="5317"/>
    <cellStyle name="Percent 2 40" xfId="5318"/>
    <cellStyle name="Percent 2 41" xfId="5319"/>
    <cellStyle name="Percent 2 42" xfId="5320"/>
    <cellStyle name="Percent 2 43" xfId="5321"/>
    <cellStyle name="Percent 2 44" xfId="5322"/>
    <cellStyle name="Percent 2 45" xfId="5323"/>
    <cellStyle name="Percent 2 46" xfId="5324"/>
    <cellStyle name="Percent 2 47" xfId="5325"/>
    <cellStyle name="Percent 2 48" xfId="5326"/>
    <cellStyle name="Percent 2 49" xfId="5327"/>
    <cellStyle name="Percent 2 5" xfId="5328"/>
    <cellStyle name="Percent 2 50" xfId="5329"/>
    <cellStyle name="Percent 2 51" xfId="5330"/>
    <cellStyle name="Percent 2 52" xfId="5331"/>
    <cellStyle name="Percent 2 53" xfId="5332"/>
    <cellStyle name="Percent 2 54" xfId="5333"/>
    <cellStyle name="Percent 2 55" xfId="5334"/>
    <cellStyle name="Percent 2 56" xfId="5335"/>
    <cellStyle name="Percent 2 57" xfId="5336"/>
    <cellStyle name="Percent 2 58" xfId="5337"/>
    <cellStyle name="Percent 2 59" xfId="5338"/>
    <cellStyle name="Percent 2 6" xfId="5339"/>
    <cellStyle name="Percent 2 60" xfId="5340"/>
    <cellStyle name="Percent 2 61" xfId="5341"/>
    <cellStyle name="Percent 2 62" xfId="5342"/>
    <cellStyle name="Percent 2 7" xfId="5343"/>
    <cellStyle name="Percent 2 8" xfId="5344"/>
    <cellStyle name="Percent 2 9" xfId="5345"/>
    <cellStyle name="Percent 20" xfId="5346"/>
    <cellStyle name="Percent 20 2" xfId="5347"/>
    <cellStyle name="Percent 20 2 2" xfId="5348"/>
    <cellStyle name="Percent 20 2 3" xfId="5349"/>
    <cellStyle name="Percent 20 3" xfId="5350"/>
    <cellStyle name="Percent 20 4" xfId="5351"/>
    <cellStyle name="Percent 21" xfId="5352"/>
    <cellStyle name="Percent 21 2" xfId="5353"/>
    <cellStyle name="Percent 21 2 2" xfId="5354"/>
    <cellStyle name="Percent 22" xfId="5355"/>
    <cellStyle name="Percent 22 2" xfId="5356"/>
    <cellStyle name="Percent 22 2 2" xfId="5357"/>
    <cellStyle name="Percent 22 3" xfId="5358"/>
    <cellStyle name="Percent 22 3 2" xfId="5359"/>
    <cellStyle name="Percent 23" xfId="5360"/>
    <cellStyle name="Percent 24" xfId="5361"/>
    <cellStyle name="Percent 24 2" xfId="5362"/>
    <cellStyle name="Percent 24 2 2" xfId="5363"/>
    <cellStyle name="Percent 24 3" xfId="5364"/>
    <cellStyle name="Percent 25" xfId="5365"/>
    <cellStyle name="Percent 25 2" xfId="5366"/>
    <cellStyle name="Percent 26" xfId="5367"/>
    <cellStyle name="Percent 26 2" xfId="5368"/>
    <cellStyle name="Percent 27" xfId="5369"/>
    <cellStyle name="Percent 27 2" xfId="5370"/>
    <cellStyle name="Percent 28" xfId="5371"/>
    <cellStyle name="Percent 28 2" xfId="5372"/>
    <cellStyle name="Percent 29" xfId="5373"/>
    <cellStyle name="Percent 29 2" xfId="5374"/>
    <cellStyle name="Percent 29 2 2" xfId="5375"/>
    <cellStyle name="Percent 3" xfId="5376"/>
    <cellStyle name="Percent 3 2" xfId="5377"/>
    <cellStyle name="Percent 3 2 2" xfId="5378"/>
    <cellStyle name="Percent 3 2 2 2" xfId="5379"/>
    <cellStyle name="Percent 3 2 3" xfId="7530"/>
    <cellStyle name="Percent 3 3" xfId="5380"/>
    <cellStyle name="Percent 3 3 2" xfId="5381"/>
    <cellStyle name="Percent 30" xfId="5382"/>
    <cellStyle name="Percent 31" xfId="5383"/>
    <cellStyle name="Percent 32" xfId="5384"/>
    <cellStyle name="Percent 33" xfId="5385"/>
    <cellStyle name="Percent 34" xfId="5386"/>
    <cellStyle name="Percent 35" xfId="5387"/>
    <cellStyle name="Percent 36" xfId="5388"/>
    <cellStyle name="Percent 37" xfId="5389"/>
    <cellStyle name="Percent 38" xfId="5390"/>
    <cellStyle name="Percent 39" xfId="5391"/>
    <cellStyle name="Percent 4" xfId="5392"/>
    <cellStyle name="Percent 4 2" xfId="5393"/>
    <cellStyle name="Percent 4 2 2" xfId="5394"/>
    <cellStyle name="Percent 4 2 2 2" xfId="5395"/>
    <cellStyle name="Percent 4 3" xfId="5396"/>
    <cellStyle name="Percent 4 3 2" xfId="5397"/>
    <cellStyle name="Percent 40" xfId="5398"/>
    <cellStyle name="Percent 41" xfId="5399"/>
    <cellStyle name="Percent 42" xfId="5400"/>
    <cellStyle name="Percent 43" xfId="5401"/>
    <cellStyle name="Percent 5" xfId="5402"/>
    <cellStyle name="Percent 5 2" xfId="5403"/>
    <cellStyle name="Percent 5 2 2" xfId="5404"/>
    <cellStyle name="Percent 5 3" xfId="5405"/>
    <cellStyle name="Percent 6" xfId="5406"/>
    <cellStyle name="Percent 6 2" xfId="5407"/>
    <cellStyle name="Percent 6 2 2" xfId="5408"/>
    <cellStyle name="Percent 6 3" xfId="5409"/>
    <cellStyle name="Percent 7" xfId="5410"/>
    <cellStyle name="Percent 7 2" xfId="5411"/>
    <cellStyle name="Percent 7 2 2" xfId="5412"/>
    <cellStyle name="Percent 7 3" xfId="5413"/>
    <cellStyle name="Percent 8" xfId="5414"/>
    <cellStyle name="Percent 8 2" xfId="5415"/>
    <cellStyle name="Percent 8 2 2" xfId="7520"/>
    <cellStyle name="Percent 9" xfId="5416"/>
    <cellStyle name="PrePop Currency (0)" xfId="5417"/>
    <cellStyle name="PrePop Currency (2)" xfId="5418"/>
    <cellStyle name="PrePop Units (0)" xfId="5419"/>
    <cellStyle name="PrePop Units (1)" xfId="5420"/>
    <cellStyle name="PrePop Units (2)" xfId="5421"/>
    <cellStyle name="Product Title" xfId="5422"/>
    <cellStyle name="Program" xfId="5423"/>
    <cellStyle name="Prozent_Diagramm2" xfId="5424"/>
    <cellStyle name="Rubrik" xfId="5425"/>
    <cellStyle name="Rubrik 2" xfId="5426"/>
    <cellStyle name="rum" xfId="5427"/>
    <cellStyle name="rum 2" xfId="5428"/>
    <cellStyle name="sbt2" xfId="5429"/>
    <cellStyle name="sbt2 2" xfId="5430"/>
    <cellStyle name="sbt2 2 2" xfId="5431"/>
    <cellStyle name="sbt2 2 2 2" xfId="7803"/>
    <cellStyle name="sbt2 2 2 3" xfId="10448"/>
    <cellStyle name="sbt2 2 3" xfId="7802"/>
    <cellStyle name="sbt2 2 4" xfId="10449"/>
    <cellStyle name="sbt2 3" xfId="5432"/>
    <cellStyle name="sbt2 3 2" xfId="7804"/>
    <cellStyle name="sbt2 3 3" xfId="10447"/>
    <cellStyle name="sbt2 4" xfId="7801"/>
    <cellStyle name="sbt2 5" xfId="10450"/>
    <cellStyle name="Sheet Title" xfId="5433"/>
    <cellStyle name="skugga" xfId="5434"/>
    <cellStyle name="skugga 2" xfId="5435"/>
    <cellStyle name="Standaard_Media agency response sheet v1" xfId="5436"/>
    <cellStyle name="Standard_~0629145" xfId="5437"/>
    <cellStyle name="Style 1" xfId="5438"/>
    <cellStyle name="Style 1 2" xfId="5439"/>
    <cellStyle name="Style 1 2 2" xfId="5440"/>
    <cellStyle name="Style 1 3" xfId="5441"/>
    <cellStyle name="Style 1 4" xfId="5442"/>
    <cellStyle name="Style 1 5" xfId="5443"/>
    <cellStyle name="Style 1_Nescafe Gold OOH Plan March 100323" xfId="5444"/>
    <cellStyle name="subt1" xfId="5445"/>
    <cellStyle name="Tabelle-Zahl" xfId="5446"/>
    <cellStyle name="Tabelle-Zahl 2" xfId="5447"/>
    <cellStyle name="Table" xfId="5448"/>
    <cellStyle name="Table 2" xfId="5449"/>
    <cellStyle name="Table 2 2" xfId="5450"/>
    <cellStyle name="Table 2 2 2" xfId="7807"/>
    <cellStyle name="Table 2 2 3" xfId="10444"/>
    <cellStyle name="Table 2 3" xfId="7806"/>
    <cellStyle name="Table 2 4" xfId="10445"/>
    <cellStyle name="Table 3" xfId="5451"/>
    <cellStyle name="Table 3 2" xfId="7808"/>
    <cellStyle name="Table 3 3" xfId="10443"/>
    <cellStyle name="Table 4" xfId="7805"/>
    <cellStyle name="Table 5" xfId="10446"/>
    <cellStyle name="Talmed2decimaler" xfId="5452"/>
    <cellStyle name="Talutandecimaler" xfId="5453"/>
    <cellStyle name="Text" xfId="5454"/>
    <cellStyle name="Text Indent A" xfId="5455"/>
    <cellStyle name="Text Indent B" xfId="5456"/>
    <cellStyle name="Text Indent C" xfId="5457"/>
    <cellStyle name="Tid" xfId="5458"/>
    <cellStyle name="Time" xfId="5459"/>
    <cellStyle name="Times New Roman" xfId="5460"/>
    <cellStyle name="Title 2" xfId="5461"/>
    <cellStyle name="Title 3" xfId="5462"/>
    <cellStyle name="Title 4" xfId="5463"/>
    <cellStyle name="Title 5" xfId="5464"/>
    <cellStyle name="Total 2" xfId="5465"/>
    <cellStyle name="Total 2 2" xfId="5466"/>
    <cellStyle name="Total 2 2 2" xfId="5467"/>
    <cellStyle name="Total 2 2 2 2" xfId="7811"/>
    <cellStyle name="Total 2 2 2 3" xfId="10440"/>
    <cellStyle name="Total 2 2 3" xfId="7810"/>
    <cellStyle name="Total 2 2 4" xfId="10441"/>
    <cellStyle name="Total 2 3" xfId="5468"/>
    <cellStyle name="Total 2 3 2" xfId="7812"/>
    <cellStyle name="Total 2 3 3" xfId="10439"/>
    <cellStyle name="Total 2 4" xfId="7809"/>
    <cellStyle name="Total 2 5" xfId="10442"/>
    <cellStyle name="Total 3" xfId="5469"/>
    <cellStyle name="Total 3 2" xfId="5470"/>
    <cellStyle name="Total 3 2 2" xfId="5471"/>
    <cellStyle name="Total 3 2 2 2" xfId="7815"/>
    <cellStyle name="Total 3 2 2 3" xfId="10436"/>
    <cellStyle name="Total 3 2 3" xfId="7814"/>
    <cellStyle name="Total 3 2 4" xfId="10437"/>
    <cellStyle name="Total 3 3" xfId="5472"/>
    <cellStyle name="Total 3 3 2" xfId="7816"/>
    <cellStyle name="Total 3 3 3" xfId="10435"/>
    <cellStyle name="Total 3 4" xfId="7813"/>
    <cellStyle name="Total 3 5" xfId="10438"/>
    <cellStyle name="Total 4" xfId="5473"/>
    <cellStyle name="Total 4 2" xfId="5474"/>
    <cellStyle name="Total 4 2 2" xfId="5475"/>
    <cellStyle name="Total 4 2 2 2" xfId="7819"/>
    <cellStyle name="Total 4 2 2 3" xfId="10432"/>
    <cellStyle name="Total 4 2 3" xfId="7818"/>
    <cellStyle name="Total 4 2 4" xfId="10433"/>
    <cellStyle name="Total 4 3" xfId="5476"/>
    <cellStyle name="Total 4 3 2" xfId="7820"/>
    <cellStyle name="Total 4 3 3" xfId="10431"/>
    <cellStyle name="Total 4 4" xfId="7817"/>
    <cellStyle name="Total 4 5" xfId="10434"/>
    <cellStyle name="Total 5" xfId="5477"/>
    <cellStyle name="Total 5 2" xfId="5478"/>
    <cellStyle name="Total 5 2 2" xfId="5479"/>
    <cellStyle name="Total 5 2 2 2" xfId="7823"/>
    <cellStyle name="Total 5 2 2 3" xfId="10428"/>
    <cellStyle name="Total 5 2 3" xfId="7822"/>
    <cellStyle name="Total 5 2 4" xfId="10429"/>
    <cellStyle name="Total 5 3" xfId="5480"/>
    <cellStyle name="Total 5 3 2" xfId="7824"/>
    <cellStyle name="Total 5 3 3" xfId="10427"/>
    <cellStyle name="Total 5 4" xfId="7821"/>
    <cellStyle name="Total 5 5" xfId="10430"/>
    <cellStyle name="Tusental (0)_Bok1 Diagram 10" xfId="5481"/>
    <cellStyle name="Tusental_Bok1 Diagram 10" xfId="5482"/>
    <cellStyle name="Underrubrik" xfId="5483"/>
    <cellStyle name="Underrubrik 2" xfId="5484"/>
    <cellStyle name="Valuta (0)_Bok1 Diagram 10" xfId="5485"/>
    <cellStyle name="Valuta_BLAD" xfId="5486"/>
    <cellStyle name="vide1" xfId="5487"/>
    <cellStyle name="vide1 2" xfId="5488"/>
    <cellStyle name="W?hrung [0]_GB96ISTO" xfId="5489"/>
    <cellStyle name="W?hrung_GB96ISTO" xfId="5490"/>
    <cellStyle name="Währung [0]_All" xfId="5491"/>
    <cellStyle name="Wahrung [0]_aufl illus" xfId="5492"/>
    <cellStyle name="Währung [0]_aufl illus" xfId="5493"/>
    <cellStyle name="Wahrung [0]_Auflage" xfId="5494"/>
    <cellStyle name="Währung [0]_Auflage" xfId="5495"/>
    <cellStyle name="Wahrung [0]_Auflage Plan 1" xfId="5496"/>
    <cellStyle name="Währung [0]_Auflage Plan 1" xfId="5497"/>
    <cellStyle name="Wahrung [0]_Auflage Plan 2" xfId="5498"/>
    <cellStyle name="Währung [0]_Auflage Plan 2" xfId="5499"/>
    <cellStyle name="Wahrung [0]_Diagramm2" xfId="5500"/>
    <cellStyle name="Währung [0]_Diagramm2" xfId="5501"/>
    <cellStyle name="Wahrung [0]_Einsatzpl." xfId="5502"/>
    <cellStyle name="Währung [0]_Einsatzpl." xfId="5503"/>
    <cellStyle name="Wahrung [0]_EP 2" xfId="5504"/>
    <cellStyle name="Währung [0]_EP 2" xfId="5505"/>
    <cellStyle name="Wahrung [0]_EP 2 (2)" xfId="5506"/>
    <cellStyle name="Währung [0]_EP 2 (2)" xfId="5507"/>
    <cellStyle name="Wahrung [0]_EP 2 (3)" xfId="5508"/>
    <cellStyle name="Währung [0]_EP 2 (3)" xfId="5509"/>
    <cellStyle name="Wahrung [0]_EP 2 (4)" xfId="5510"/>
    <cellStyle name="Währung [0]_EP 2 (4)" xfId="5511"/>
    <cellStyle name="Wahrung [0]_Kosten Plan 3" xfId="5512"/>
    <cellStyle name="Währung [0]_Kosten Plan 3" xfId="5513"/>
    <cellStyle name="Wahrung [0]_Kostenplan" xfId="5514"/>
    <cellStyle name="Währung [0]_Kostenplan" xfId="5515"/>
    <cellStyle name="Wahrung [0]_Kosten-Zus." xfId="5516"/>
    <cellStyle name="Währung [0]_Kosten-Zus." xfId="5517"/>
    <cellStyle name="Wahrung [0]_Leistung " xfId="5518"/>
    <cellStyle name="Währung [0]_Leistung " xfId="5519"/>
    <cellStyle name="Wahrung [0]_lwprint" xfId="5520"/>
    <cellStyle name="Währung [0]_lwprint" xfId="5521"/>
    <cellStyle name="Wahrung [0]_Plakat" xfId="5522"/>
    <cellStyle name="Währung [0]_Plakat" xfId="5523"/>
    <cellStyle name="Wahrung [0]_Plakat_Ubersicht" xfId="5524"/>
    <cellStyle name="Währung [0]_Plakat_Übersicht" xfId="5525"/>
    <cellStyle name="Wahrung [0]_Plan" xfId="5526"/>
    <cellStyle name="Währung [0]_Plan" xfId="5527"/>
    <cellStyle name="Wahrung [0]_Print" xfId="5528"/>
    <cellStyle name="Währung [0]_Print" xfId="5529"/>
    <cellStyle name="Wahrung [0]_Print_Ubersicht" xfId="5530"/>
    <cellStyle name="Währung [0]_Print_Übersicht" xfId="5531"/>
    <cellStyle name="Wahrung [0]_S_Illu" xfId="5532"/>
    <cellStyle name="Währung [0]_S_Illu" xfId="5533"/>
    <cellStyle name="Wahrung [0]_Sheet1" xfId="5534"/>
    <cellStyle name="Währung [0]_Sheet1" xfId="5535"/>
    <cellStyle name="Wahrung [0]_Stpl" xfId="5536"/>
    <cellStyle name="Währung [0]_Stpl" xfId="5537"/>
    <cellStyle name="Wahrung [0]_Stpl_1 " xfId="5538"/>
    <cellStyle name="Währung [0]_Stpl_1 " xfId="5539"/>
    <cellStyle name="Wahrung [0]_Stpl_Print " xfId="5540"/>
    <cellStyle name="Währung [0]_Stpl_Print " xfId="5541"/>
    <cellStyle name="Wahrung [0]_Stpl_Print _Einsatzpl." xfId="5542"/>
    <cellStyle name="Währung [0]_Stpl_Print _Einsatzpl." xfId="5543"/>
    <cellStyle name="Wahrung [0]_Stpl_Print _Plakat" xfId="5544"/>
    <cellStyle name="Währung [0]_Stpl_Print _Plakat" xfId="5545"/>
    <cellStyle name="Wahrung [0]_Stpl_Print _Plakat_Ubersicht" xfId="5546"/>
    <cellStyle name="Währung [0]_Stpl_Print _Plakat_Übersicht" xfId="5547"/>
    <cellStyle name="Wahrung [0]_Stpl_Print _Print" xfId="5548"/>
    <cellStyle name="Währung [0]_Stpl_Print _Print" xfId="5549"/>
    <cellStyle name="Wahrung [0]_Stpl_Print _Print_Ubersicht" xfId="5550"/>
    <cellStyle name="Währung [0]_Stpl_Print _Print_Übersicht" xfId="5551"/>
    <cellStyle name="Wahrung [0]_Stpl_Print _TZ" xfId="5552"/>
    <cellStyle name="Währung [0]_Stpl_Print _TZ" xfId="5553"/>
    <cellStyle name="Wahrung [0]_STREU95" xfId="5554"/>
    <cellStyle name="Währung [0]_STREU95" xfId="5555"/>
    <cellStyle name="Wahrung [0]_Streuplan A" xfId="5556"/>
    <cellStyle name="Währung [0]_Streuplan A" xfId="5557"/>
    <cellStyle name="Wahrung [0]_Streuplan B" xfId="5558"/>
    <cellStyle name="Währung [0]_Streuplan B" xfId="5559"/>
    <cellStyle name="Wahrung [0]_Streuplan Text" xfId="5560"/>
    <cellStyle name="Währung [0]_Streuplan Text" xfId="5561"/>
    <cellStyle name="Wahrung [0]_Tabelle1" xfId="5562"/>
    <cellStyle name="Währung [0]_Tabelle1" xfId="5563"/>
    <cellStyle name="Wahrung [0]_Termine (2)" xfId="5564"/>
    <cellStyle name="Währung [0]_Termine (2)" xfId="5565"/>
    <cellStyle name="Wahrung [0]_Terminplan " xfId="5566"/>
    <cellStyle name="Währung [0]_Terminplan " xfId="5567"/>
    <cellStyle name="Wahrung [0]_TERMPLAN" xfId="5568"/>
    <cellStyle name="Währung [0]_TERMPLAN" xfId="5569"/>
    <cellStyle name="Wahrung [0]_Text Altern." xfId="5570"/>
    <cellStyle name="Währung [0]_Text Altern." xfId="5571"/>
    <cellStyle name="Wahrung [0]_TZ" xfId="5572"/>
    <cellStyle name="Währung [0]_TZ" xfId="5573"/>
    <cellStyle name="Wahrung [0]_WA 97 alle Lander 040998" xfId="5574"/>
    <cellStyle name="Währung [0]_WA 97 alle Länder 040998" xfId="5575"/>
    <cellStyle name="Wahrung [0]_Wettbewerber" xfId="5576"/>
    <cellStyle name="Währung [0]_Wettbewerber" xfId="5577"/>
    <cellStyle name="Wahrung_1" xfId="5578"/>
    <cellStyle name="Währung_1" xfId="5579"/>
    <cellStyle name="Wahrung_Affinitat" xfId="5580"/>
    <cellStyle name="Währung_Affinität" xfId="5581"/>
    <cellStyle name="Wahrung_aufl illus" xfId="5582"/>
    <cellStyle name="Währung_aufl illus" xfId="5583"/>
    <cellStyle name="Wahrung_aufl illus 1" xfId="5584"/>
    <cellStyle name="Währung_aufl illus 1" xfId="5585"/>
    <cellStyle name="Wahrung_Auflage" xfId="5586"/>
    <cellStyle name="Währung_Auflage" xfId="5587"/>
    <cellStyle name="Wahrung_Auflage Plan 1" xfId="5588"/>
    <cellStyle name="Währung_Auflage Plan 1" xfId="5589"/>
    <cellStyle name="Wahrung_Auflage Plan 2" xfId="5590"/>
    <cellStyle name="Währung_Auflage Plan 2" xfId="5591"/>
    <cellStyle name="Wahrung_Auflage_1" xfId="5592"/>
    <cellStyle name="Währung_Auflage_1" xfId="5593"/>
    <cellStyle name="Wahrung_Auflage_aufl illus 1" xfId="5594"/>
    <cellStyle name="Währung_Auflage_aufl illus 1" xfId="5595"/>
    <cellStyle name="Wahrung_Auflage_Deckblatt" xfId="5596"/>
    <cellStyle name="Währung_Auflage_Deckblatt" xfId="5597"/>
    <cellStyle name="Wahrung_Auflage_Einsatzpl." xfId="5598"/>
    <cellStyle name="Währung_Auflage_Einsatzpl." xfId="5599"/>
    <cellStyle name="Wahrung_Auflage_Leistung" xfId="5600"/>
    <cellStyle name="Währung_Auflage_Leistung" xfId="5601"/>
    <cellStyle name="Wahrung_Auflage_Plakat" xfId="5602"/>
    <cellStyle name="Währung_Auflage_Plakat" xfId="5603"/>
    <cellStyle name="Wahrung_Auflage_Plakat_Ubersicht" xfId="5604"/>
    <cellStyle name="Währung_Auflage_Plakat_Übersicht" xfId="5605"/>
    <cellStyle name="Wahrung_Auflage_Print" xfId="5606"/>
    <cellStyle name="Währung_Auflage_Print" xfId="5607"/>
    <cellStyle name="Wahrung_Auflage_Print_Ubersicht" xfId="5608"/>
    <cellStyle name="Währung_Auflage_Print_Übersicht" xfId="5609"/>
    <cellStyle name="Wahrung_Auflage_S_Illu" xfId="5610"/>
    <cellStyle name="Währung_Auflage_S_Illu" xfId="5611"/>
    <cellStyle name="Wahrung_Auflage_Stpl" xfId="5612"/>
    <cellStyle name="Währung_Auflage_Stpl" xfId="5613"/>
    <cellStyle name="Wahrung_Auflage_Stpl_Print " xfId="5614"/>
    <cellStyle name="Währung_Auflage_Stpl_Print " xfId="5615"/>
    <cellStyle name="Wahrung_Auflage_Stpl_Print _Einsatzpl." xfId="5616"/>
    <cellStyle name="Währung_Auflage_Stpl_Print _Einsatzpl." xfId="5617"/>
    <cellStyle name="Wahrung_Auflage_Stpl_Print _Plakat" xfId="5618"/>
    <cellStyle name="Währung_Auflage_Stpl_Print _Plakat" xfId="5619"/>
    <cellStyle name="Wahrung_Auflage_Stpl_Print _Plakat_Ubersicht" xfId="5620"/>
    <cellStyle name="Währung_Auflage_Stpl_Print _Plakat_Übersicht" xfId="5621"/>
    <cellStyle name="Wahrung_Auflage_Stpl_Print _Print" xfId="5622"/>
    <cellStyle name="Währung_Auflage_Stpl_Print _Print" xfId="5623"/>
    <cellStyle name="Wahrung_Auflage_Stpl_Print _Print_Ubersicht" xfId="5624"/>
    <cellStyle name="Währung_Auflage_Stpl_Print _Print_Übersicht" xfId="5625"/>
    <cellStyle name="Wahrung_Auflage_Stpl_Print _TZ" xfId="5626"/>
    <cellStyle name="Währung_Auflage_Stpl_Print _TZ" xfId="5627"/>
    <cellStyle name="Wahrung_Auflage_Termine (2)" xfId="5628"/>
    <cellStyle name="Währung_Auflage_Termine (2)" xfId="5629"/>
    <cellStyle name="Wahrung_Auflage_TZ" xfId="5630"/>
    <cellStyle name="Währung_Auflage_TZ" xfId="5631"/>
    <cellStyle name="Wahrung_Deckblatt" xfId="5632"/>
    <cellStyle name="Währung_Deckblatt" xfId="5633"/>
    <cellStyle name="Wahrung_Diagramm2" xfId="5634"/>
    <cellStyle name="Währung_Diagramm2" xfId="5635"/>
    <cellStyle name="Wahrung_Einsatzpl." xfId="5636"/>
    <cellStyle name="Währung_Einsatzpl." xfId="5637"/>
    <cellStyle name="Wahrung_EP 2" xfId="5638"/>
    <cellStyle name="Währung_EP 2" xfId="5639"/>
    <cellStyle name="Wahrung_EP 2 (2)" xfId="5640"/>
    <cellStyle name="Währung_EP 2 (2)" xfId="5641"/>
    <cellStyle name="Wahrung_EP 2 (3)" xfId="5642"/>
    <cellStyle name="Währung_EP 2 (3)" xfId="5643"/>
    <cellStyle name="Wahrung_EP 2 (4)" xfId="5644"/>
    <cellStyle name="Währung_EP 2 (4)" xfId="5645"/>
    <cellStyle name="Wahrung_Gammon" xfId="5646"/>
    <cellStyle name="Währung_Gammon" xfId="5647"/>
    <cellStyle name="Wahrung_Karten (2)" xfId="5648"/>
    <cellStyle name="Währung_Karten (2)" xfId="5649"/>
    <cellStyle name="Wahrung_Kosten Plan 3" xfId="5650"/>
    <cellStyle name="Währung_Kosten Plan 3" xfId="5651"/>
    <cellStyle name="Wahrung_Kostenplan" xfId="5652"/>
    <cellStyle name="Währung_Kostenplan" xfId="5653"/>
    <cellStyle name="Wahrung_Kosten-Zus." xfId="5654"/>
    <cellStyle name="Währung_Kosten-Zus." xfId="5655"/>
    <cellStyle name="Wahrung_KP TZ" xfId="5656"/>
    <cellStyle name="Währung_KP TZ" xfId="5657"/>
    <cellStyle name="Wahrung_KSTP_2.Variante" xfId="5658"/>
    <cellStyle name="Währung_KSTP_2.Variante" xfId="5659"/>
    <cellStyle name="Wahrung_Leistung" xfId="5660"/>
    <cellStyle name="Währung_Leistung" xfId="5661"/>
    <cellStyle name="Wahrung_Leistung " xfId="5662"/>
    <cellStyle name="Währung_Leistung " xfId="5663"/>
    <cellStyle name="Wahrung_lwprint" xfId="5664"/>
    <cellStyle name="Währung_lwprint" xfId="5665"/>
    <cellStyle name="Wahrung_Mainstream" xfId="5666"/>
    <cellStyle name="Währung_Mainstream" xfId="5667"/>
    <cellStyle name="Wahrung_MEDSTR96" xfId="5668"/>
    <cellStyle name="Währung_MEDSTR96" xfId="5669"/>
    <cellStyle name="Wahrung_Metropolen-Kombi" xfId="5670"/>
    <cellStyle name="Währung_Metropolen-Kombi" xfId="5671"/>
    <cellStyle name="Wahrung_Plakat" xfId="5672"/>
    <cellStyle name="Währung_Plakat" xfId="5673"/>
    <cellStyle name="Wahrung_Plakat_Ubersicht" xfId="5674"/>
    <cellStyle name="Währung_Plakat_Übersicht" xfId="5675"/>
    <cellStyle name="Wahrung_Plan" xfId="5676"/>
    <cellStyle name="Währung_Plan" xfId="5677"/>
    <cellStyle name="Wahrung_postcard" xfId="5678"/>
    <cellStyle name="Währung_postcard" xfId="5679"/>
    <cellStyle name="Wahrung_Print" xfId="5680"/>
    <cellStyle name="Währung_Print" xfId="5681"/>
    <cellStyle name="Wahrung_Print_Ubersicht" xfId="5682"/>
    <cellStyle name="Währung_Print_Übersicht" xfId="5683"/>
    <cellStyle name="Wahrung_S_Illu" xfId="5684"/>
    <cellStyle name="Währung_S_Illu" xfId="5685"/>
    <cellStyle name="Wahrung_Sheet1" xfId="5686"/>
    <cellStyle name="Währung_Sheet1" xfId="5687"/>
    <cellStyle name="Wahrung_SP 96 100% 1,43" xfId="5688"/>
    <cellStyle name="Währung_SP 96 100% 1,43" xfId="5689"/>
    <cellStyle name="Wahrung_SP 96-97 TM (2)" xfId="5690"/>
    <cellStyle name="Währung_SP 96-97 TM (2)" xfId="5691"/>
    <cellStyle name="Wahrung_Stadtillus" xfId="5692"/>
    <cellStyle name="Währung_Stadtillus" xfId="5693"/>
    <cellStyle name="Wahrung_Stark - Kombi" xfId="5694"/>
    <cellStyle name="Währung_Stark - Kombi" xfId="5695"/>
    <cellStyle name="Wahrung_Stpl" xfId="5696"/>
    <cellStyle name="Währung_Stpl" xfId="5697"/>
    <cellStyle name="Wahrung_Stpl_1 " xfId="5698"/>
    <cellStyle name="Währung_Stpl_1 " xfId="5699"/>
    <cellStyle name="Wahrung_Stpl_Print " xfId="5700"/>
    <cellStyle name="Währung_Stpl_Print " xfId="5701"/>
    <cellStyle name="Wahrung_Stpl_Print _Einsatzpl." xfId="5702"/>
    <cellStyle name="Währung_Stpl_Print _Einsatzpl." xfId="5703"/>
    <cellStyle name="Wahrung_Stpl_Print _Plakat" xfId="5704"/>
    <cellStyle name="Währung_Stpl_Print _Plakat" xfId="5705"/>
    <cellStyle name="Wahrung_Stpl_Print _Plakat_Ubersicht" xfId="5706"/>
    <cellStyle name="Währung_Stpl_Print _Plakat_Übersicht" xfId="5707"/>
    <cellStyle name="Wahrung_Stpl_Print _Print" xfId="5708"/>
    <cellStyle name="Währung_Stpl_Print _Print" xfId="5709"/>
    <cellStyle name="Wahrung_Stpl_Print _Print_Ubersicht" xfId="5710"/>
    <cellStyle name="Währung_Stpl_Print _Print_Übersicht" xfId="5711"/>
    <cellStyle name="Wahrung_Stpl_Print _TZ" xfId="5712"/>
    <cellStyle name="Währung_Stpl_Print _TZ" xfId="5713"/>
    <cellStyle name="Wahrung_Stpl_Stadtillu neu!" xfId="5714"/>
    <cellStyle name="Währung_Stpl_Stadtillu neu!" xfId="5715"/>
    <cellStyle name="Wahrung_STREU95" xfId="5716"/>
    <cellStyle name="Währung_STREU95" xfId="5717"/>
    <cellStyle name="Wahrung_STREU95_1" xfId="5718"/>
    <cellStyle name="Währung_STREU95_1" xfId="5719"/>
    <cellStyle name="Wahrung_STREU95_Kosten-Zus." xfId="5720"/>
    <cellStyle name="Währung_STREU95_Kosten-Zus." xfId="5721"/>
    <cellStyle name="Wahrung_STREU95_Streuplan A" xfId="5722"/>
    <cellStyle name="Währung_STREU95_Streuplan A" xfId="5723"/>
    <cellStyle name="Wahrung_STREU95_Streuplan B" xfId="5724"/>
    <cellStyle name="Währung_STREU95_Streuplan B" xfId="5725"/>
    <cellStyle name="Wahrung_STREU95_Streuplan Text" xfId="5726"/>
    <cellStyle name="Währung_STREU95_Streuplan Text" xfId="5727"/>
    <cellStyle name="Wahrung_STREU95_Text Altern." xfId="5728"/>
    <cellStyle name="Währung_STREU95_Text Altern." xfId="5729"/>
    <cellStyle name="Wahrung_Streuplan 0815 Zinsen" xfId="5730"/>
    <cellStyle name="Währung_Streuplan 0815 Zinsen" xfId="5731"/>
    <cellStyle name="Wahrung_Streuplan A" xfId="5732"/>
    <cellStyle name="Währung_Streuplan A" xfId="5733"/>
    <cellStyle name="Wahrung_Streuplan Ausschuttung" xfId="5734"/>
    <cellStyle name="Währung_Streuplan Ausschüttung" xfId="5735"/>
    <cellStyle name="Wahrung_Streuplan B" xfId="5736"/>
    <cellStyle name="Währung_Streuplan B" xfId="5737"/>
    <cellStyle name="Wahrung_Streuplan KW 7-8" xfId="5738"/>
    <cellStyle name="Währung_Streuplan KW 7-8" xfId="5739"/>
    <cellStyle name="Wahrung_Streuplan Text" xfId="5740"/>
    <cellStyle name="Währung_Streuplan Text" xfId="5741"/>
    <cellStyle name="Wahrung_Streuplan Textteil 0815 Zinsen" xfId="5742"/>
    <cellStyle name="Währung_Streuplan Textteil 0815 Zinsen" xfId="5743"/>
    <cellStyle name="Wahrung_Szene" xfId="5744"/>
    <cellStyle name="Währung_Szene" xfId="5745"/>
    <cellStyle name="Wahrung_Tabelle1" xfId="5746"/>
    <cellStyle name="Währung_Tabelle1" xfId="5747"/>
    <cellStyle name="Wahrung_Termine" xfId="5748"/>
    <cellStyle name="Währung_Termine" xfId="5749"/>
    <cellStyle name="Wahrung_Termine (2)" xfId="5750"/>
    <cellStyle name="Währung_Termine (2)" xfId="5751"/>
    <cellStyle name="Wahrung_Terminplan " xfId="5752"/>
    <cellStyle name="Währung_Terminplan " xfId="5753"/>
    <cellStyle name="Wahrung_TERMPLAN" xfId="5754"/>
    <cellStyle name="Währung_TERMPLAN" xfId="5755"/>
    <cellStyle name="Wahrung_Text Altern." xfId="5756"/>
    <cellStyle name="Währung_Text Altern." xfId="5757"/>
    <cellStyle name="Wahrung_TZ" xfId="5758"/>
    <cellStyle name="Währung_TZ" xfId="5759"/>
    <cellStyle name="Wahrung_TZ_1" xfId="5760"/>
    <cellStyle name="Währung_TZ_1" xfId="5761"/>
    <cellStyle name="Wahrung_WA 97 alle Lander 040998" xfId="5762"/>
    <cellStyle name="Währung_WA 97 alle Länder 040998" xfId="5763"/>
    <cellStyle name="Wahrung_Wettbewerber" xfId="5764"/>
    <cellStyle name="Währung_Wettbewerber" xfId="5765"/>
    <cellStyle name="Walutowy [0]_020111 galdiator" xfId="5766"/>
    <cellStyle name="Walutowy_020111 galdiator" xfId="5767"/>
    <cellStyle name="Warning Text 2" xfId="5768"/>
    <cellStyle name="Warning Text 3" xfId="5769"/>
    <cellStyle name="Warning Text 4" xfId="5770"/>
    <cellStyle name="Warning Text 5" xfId="5771"/>
    <cellStyle name="xxl" xfId="5772"/>
    <cellStyle name="xxl 2" xfId="5773"/>
    <cellStyle name="XXX XXX XX0" xfId="5774"/>
    <cellStyle name="Акцент1 2" xfId="5775"/>
    <cellStyle name="Акцент1 3" xfId="5776"/>
    <cellStyle name="Акцент1 3 2" xfId="5777"/>
    <cellStyle name="Акцент2 2" xfId="5778"/>
    <cellStyle name="Акцент2 3" xfId="5779"/>
    <cellStyle name="Акцент2 3 2" xfId="5780"/>
    <cellStyle name="Акцент3 2" xfId="5781"/>
    <cellStyle name="Акцент3 3" xfId="5782"/>
    <cellStyle name="Акцент3 3 2" xfId="5783"/>
    <cellStyle name="Акцент4 2" xfId="5784"/>
    <cellStyle name="Акцент4 3" xfId="5785"/>
    <cellStyle name="Акцент4 3 2" xfId="5786"/>
    <cellStyle name="Акцент5 2" xfId="5787"/>
    <cellStyle name="Акцент5 3" xfId="5788"/>
    <cellStyle name="Акцент5 3 2" xfId="5789"/>
    <cellStyle name="Акцент6 2" xfId="5790"/>
    <cellStyle name="Акцент6 3" xfId="5791"/>
    <cellStyle name="Акцент6 3 2" xfId="5792"/>
    <cellStyle name="Бюджет" xfId="5793"/>
    <cellStyle name="Бюджет 2" xfId="5794"/>
    <cellStyle name="Бюджет 2 2" xfId="5795"/>
    <cellStyle name="Бюджет 2 2 2" xfId="7827"/>
    <cellStyle name="Бюджет 2 2 3" xfId="10424"/>
    <cellStyle name="Бюджет 2 3" xfId="7826"/>
    <cellStyle name="Бюджет 2 4" xfId="10425"/>
    <cellStyle name="Бюджет 3" xfId="5796"/>
    <cellStyle name="Бюджет 3 2" xfId="7828"/>
    <cellStyle name="Бюджет 3 3" xfId="10423"/>
    <cellStyle name="Бюджет 4" xfId="7825"/>
    <cellStyle name="Бюджет 5" xfId="10426"/>
    <cellStyle name="Ввод  10" xfId="5797"/>
    <cellStyle name="Ввод  10 2" xfId="5798"/>
    <cellStyle name="Ввод  10 2 2" xfId="5799"/>
    <cellStyle name="Ввод  10 2 2 2" xfId="7831"/>
    <cellStyle name="Ввод  10 2 2 3" xfId="10420"/>
    <cellStyle name="Ввод  10 2 3" xfId="7830"/>
    <cellStyle name="Ввод  10 2 4" xfId="10421"/>
    <cellStyle name="Ввод  10 3" xfId="5800"/>
    <cellStyle name="Ввод  10 3 2" xfId="7832"/>
    <cellStyle name="Ввод  10 3 3" xfId="10419"/>
    <cellStyle name="Ввод  10 4" xfId="7829"/>
    <cellStyle name="Ввод  10 5" xfId="10422"/>
    <cellStyle name="Ввод  11" xfId="5801"/>
    <cellStyle name="Ввод  11 2" xfId="5802"/>
    <cellStyle name="Ввод  11 2 2" xfId="5803"/>
    <cellStyle name="Ввод  11 2 2 2" xfId="7835"/>
    <cellStyle name="Ввод  11 2 2 3" xfId="10416"/>
    <cellStyle name="Ввод  11 2 3" xfId="7834"/>
    <cellStyle name="Ввод  11 2 4" xfId="10417"/>
    <cellStyle name="Ввод  11 3" xfId="5804"/>
    <cellStyle name="Ввод  11 3 2" xfId="7836"/>
    <cellStyle name="Ввод  11 3 3" xfId="10415"/>
    <cellStyle name="Ввод  11 4" xfId="7833"/>
    <cellStyle name="Ввод  11 5" xfId="10418"/>
    <cellStyle name="Ввод  12" xfId="5805"/>
    <cellStyle name="Ввод  12 2" xfId="5806"/>
    <cellStyle name="Ввод  12 2 2" xfId="5807"/>
    <cellStyle name="Ввод  12 2 2 2" xfId="7839"/>
    <cellStyle name="Ввод  12 2 2 3" xfId="10412"/>
    <cellStyle name="Ввод  12 2 3" xfId="7838"/>
    <cellStyle name="Ввод  12 2 4" xfId="10413"/>
    <cellStyle name="Ввод  12 3" xfId="5808"/>
    <cellStyle name="Ввод  12 3 2" xfId="7840"/>
    <cellStyle name="Ввод  12 3 3" xfId="10411"/>
    <cellStyle name="Ввод  12 4" xfId="7837"/>
    <cellStyle name="Ввод  12 5" xfId="10414"/>
    <cellStyle name="Ввод  13" xfId="5809"/>
    <cellStyle name="Ввод  13 2" xfId="5810"/>
    <cellStyle name="Ввод  13 2 2" xfId="5811"/>
    <cellStyle name="Ввод  13 2 2 2" xfId="7843"/>
    <cellStyle name="Ввод  13 2 2 3" xfId="10408"/>
    <cellStyle name="Ввод  13 2 3" xfId="7842"/>
    <cellStyle name="Ввод  13 2 4" xfId="10409"/>
    <cellStyle name="Ввод  13 3" xfId="5812"/>
    <cellStyle name="Ввод  13 3 2" xfId="7844"/>
    <cellStyle name="Ввод  13 3 3" xfId="10407"/>
    <cellStyle name="Ввод  13 4" xfId="7841"/>
    <cellStyle name="Ввод  13 5" xfId="10410"/>
    <cellStyle name="Ввод  14" xfId="5813"/>
    <cellStyle name="Ввод  14 2" xfId="5814"/>
    <cellStyle name="Ввод  14 2 2" xfId="5815"/>
    <cellStyle name="Ввод  14 2 2 2" xfId="7847"/>
    <cellStyle name="Ввод  14 2 2 3" xfId="10404"/>
    <cellStyle name="Ввод  14 2 3" xfId="7846"/>
    <cellStyle name="Ввод  14 2 4" xfId="10405"/>
    <cellStyle name="Ввод  14 3" xfId="5816"/>
    <cellStyle name="Ввод  14 3 2" xfId="7848"/>
    <cellStyle name="Ввод  14 3 3" xfId="10403"/>
    <cellStyle name="Ввод  14 4" xfId="7845"/>
    <cellStyle name="Ввод  14 5" xfId="10406"/>
    <cellStyle name="Ввод  15" xfId="5817"/>
    <cellStyle name="Ввод  15 2" xfId="5818"/>
    <cellStyle name="Ввод  15 2 2" xfId="5819"/>
    <cellStyle name="Ввод  15 2 2 2" xfId="7851"/>
    <cellStyle name="Ввод  15 2 2 3" xfId="10400"/>
    <cellStyle name="Ввод  15 2 3" xfId="7850"/>
    <cellStyle name="Ввод  15 2 4" xfId="10401"/>
    <cellStyle name="Ввод  15 3" xfId="5820"/>
    <cellStyle name="Ввод  15 3 2" xfId="7852"/>
    <cellStyle name="Ввод  15 3 3" xfId="10399"/>
    <cellStyle name="Ввод  15 4" xfId="7849"/>
    <cellStyle name="Ввод  15 5" xfId="10402"/>
    <cellStyle name="Ввод  16" xfId="5821"/>
    <cellStyle name="Ввод  16 2" xfId="5822"/>
    <cellStyle name="Ввод  16 2 2" xfId="5823"/>
    <cellStyle name="Ввод  16 2 2 2" xfId="7855"/>
    <cellStyle name="Ввод  16 2 2 3" xfId="10396"/>
    <cellStyle name="Ввод  16 2 3" xfId="7854"/>
    <cellStyle name="Ввод  16 2 4" xfId="10397"/>
    <cellStyle name="Ввод  16 3" xfId="5824"/>
    <cellStyle name="Ввод  16 3 2" xfId="7856"/>
    <cellStyle name="Ввод  16 3 3" xfId="10395"/>
    <cellStyle name="Ввод  16 4" xfId="7853"/>
    <cellStyle name="Ввод  16 5" xfId="10398"/>
    <cellStyle name="Ввод  17" xfId="5825"/>
    <cellStyle name="Ввод  17 2" xfId="5826"/>
    <cellStyle name="Ввод  17 2 2" xfId="5827"/>
    <cellStyle name="Ввод  17 2 2 2" xfId="7859"/>
    <cellStyle name="Ввод  17 2 2 3" xfId="10392"/>
    <cellStyle name="Ввод  17 2 3" xfId="7858"/>
    <cellStyle name="Ввод  17 2 4" xfId="10393"/>
    <cellStyle name="Ввод  17 3" xfId="5828"/>
    <cellStyle name="Ввод  17 3 2" xfId="7860"/>
    <cellStyle name="Ввод  17 3 3" xfId="10391"/>
    <cellStyle name="Ввод  17 4" xfId="7857"/>
    <cellStyle name="Ввод  17 5" xfId="10394"/>
    <cellStyle name="Ввод  18" xfId="5829"/>
    <cellStyle name="Ввод  18 2" xfId="5830"/>
    <cellStyle name="Ввод  18 2 2" xfId="5831"/>
    <cellStyle name="Ввод  18 2 2 2" xfId="7863"/>
    <cellStyle name="Ввод  18 2 2 3" xfId="10388"/>
    <cellStyle name="Ввод  18 2 3" xfId="7862"/>
    <cellStyle name="Ввод  18 2 4" xfId="10389"/>
    <cellStyle name="Ввод  18 3" xfId="5832"/>
    <cellStyle name="Ввод  18 3 2" xfId="7864"/>
    <cellStyle name="Ввод  18 3 3" xfId="10387"/>
    <cellStyle name="Ввод  18 4" xfId="7861"/>
    <cellStyle name="Ввод  18 5" xfId="10390"/>
    <cellStyle name="Ввод  19" xfId="5833"/>
    <cellStyle name="Ввод  19 2" xfId="5834"/>
    <cellStyle name="Ввод  19 2 2" xfId="5835"/>
    <cellStyle name="Ввод  19 2 2 2" xfId="7867"/>
    <cellStyle name="Ввод  19 2 2 3" xfId="10384"/>
    <cellStyle name="Ввод  19 2 3" xfId="7866"/>
    <cellStyle name="Ввод  19 2 4" xfId="10385"/>
    <cellStyle name="Ввод  19 3" xfId="5836"/>
    <cellStyle name="Ввод  19 3 2" xfId="7868"/>
    <cellStyle name="Ввод  19 3 3" xfId="10383"/>
    <cellStyle name="Ввод  19 4" xfId="7865"/>
    <cellStyle name="Ввод  19 5" xfId="10386"/>
    <cellStyle name="Ввод  2" xfId="5837"/>
    <cellStyle name="Ввод  2 2" xfId="5838"/>
    <cellStyle name="Ввод  2 2 2" xfId="5839"/>
    <cellStyle name="Ввод  2 2 2 2" xfId="7871"/>
    <cellStyle name="Ввод  2 2 2 3" xfId="10380"/>
    <cellStyle name="Ввод  2 2 3" xfId="7870"/>
    <cellStyle name="Ввод  2 2 4" xfId="10381"/>
    <cellStyle name="Ввод  2 3" xfId="5840"/>
    <cellStyle name="Ввод  2 3 2" xfId="7872"/>
    <cellStyle name="Ввод  2 3 3" xfId="10379"/>
    <cellStyle name="Ввод  2 4" xfId="7869"/>
    <cellStyle name="Ввод  2 5" xfId="10382"/>
    <cellStyle name="Ввод  20" xfId="5841"/>
    <cellStyle name="Ввод  20 2" xfId="5842"/>
    <cellStyle name="Ввод  20 2 2" xfId="5843"/>
    <cellStyle name="Ввод  20 2 2 2" xfId="7875"/>
    <cellStyle name="Ввод  20 2 2 3" xfId="10376"/>
    <cellStyle name="Ввод  20 2 3" xfId="7874"/>
    <cellStyle name="Ввод  20 2 4" xfId="10377"/>
    <cellStyle name="Ввод  20 3" xfId="5844"/>
    <cellStyle name="Ввод  20 3 2" xfId="7876"/>
    <cellStyle name="Ввод  20 3 3" xfId="10375"/>
    <cellStyle name="Ввод  20 4" xfId="7873"/>
    <cellStyle name="Ввод  20 5" xfId="10378"/>
    <cellStyle name="Ввод  21" xfId="5845"/>
    <cellStyle name="Ввод  21 2" xfId="5846"/>
    <cellStyle name="Ввод  21 2 2" xfId="5847"/>
    <cellStyle name="Ввод  21 2 2 2" xfId="7879"/>
    <cellStyle name="Ввод  21 2 2 3" xfId="10372"/>
    <cellStyle name="Ввод  21 2 3" xfId="7878"/>
    <cellStyle name="Ввод  21 2 4" xfId="10373"/>
    <cellStyle name="Ввод  21 3" xfId="5848"/>
    <cellStyle name="Ввод  21 3 2" xfId="7880"/>
    <cellStyle name="Ввод  21 3 3" xfId="10371"/>
    <cellStyle name="Ввод  21 4" xfId="7877"/>
    <cellStyle name="Ввод  21 5" xfId="10374"/>
    <cellStyle name="Ввод  22" xfId="5849"/>
    <cellStyle name="Ввод  22 2" xfId="5850"/>
    <cellStyle name="Ввод  22 2 2" xfId="5851"/>
    <cellStyle name="Ввод  22 2 2 2" xfId="7883"/>
    <cellStyle name="Ввод  22 2 2 3" xfId="10368"/>
    <cellStyle name="Ввод  22 2 3" xfId="7882"/>
    <cellStyle name="Ввод  22 2 4" xfId="10369"/>
    <cellStyle name="Ввод  22 3" xfId="5852"/>
    <cellStyle name="Ввод  22 3 2" xfId="7884"/>
    <cellStyle name="Ввод  22 3 3" xfId="10367"/>
    <cellStyle name="Ввод  22 4" xfId="7881"/>
    <cellStyle name="Ввод  22 5" xfId="10370"/>
    <cellStyle name="Ввод  23" xfId="5853"/>
    <cellStyle name="Ввод  23 2" xfId="5854"/>
    <cellStyle name="Ввод  23 2 2" xfId="5855"/>
    <cellStyle name="Ввод  23 2 2 2" xfId="7887"/>
    <cellStyle name="Ввод  23 2 2 3" xfId="10364"/>
    <cellStyle name="Ввод  23 2 3" xfId="7886"/>
    <cellStyle name="Ввод  23 2 4" xfId="10365"/>
    <cellStyle name="Ввод  23 3" xfId="5856"/>
    <cellStyle name="Ввод  23 3 2" xfId="7888"/>
    <cellStyle name="Ввод  23 3 3" xfId="10363"/>
    <cellStyle name="Ввод  23 4" xfId="7885"/>
    <cellStyle name="Ввод  23 5" xfId="10366"/>
    <cellStyle name="Ввод  24" xfId="5857"/>
    <cellStyle name="Ввод  24 2" xfId="5858"/>
    <cellStyle name="Ввод  24 2 2" xfId="5859"/>
    <cellStyle name="Ввод  24 2 2 2" xfId="7891"/>
    <cellStyle name="Ввод  24 2 2 3" xfId="10360"/>
    <cellStyle name="Ввод  24 2 3" xfId="7890"/>
    <cellStyle name="Ввод  24 2 4" xfId="10361"/>
    <cellStyle name="Ввод  24 3" xfId="5860"/>
    <cellStyle name="Ввод  24 3 2" xfId="7892"/>
    <cellStyle name="Ввод  24 3 3" xfId="10359"/>
    <cellStyle name="Ввод  24 4" xfId="7889"/>
    <cellStyle name="Ввод  24 5" xfId="10362"/>
    <cellStyle name="Ввод  25" xfId="5861"/>
    <cellStyle name="Ввод  25 2" xfId="5862"/>
    <cellStyle name="Ввод  25 2 2" xfId="5863"/>
    <cellStyle name="Ввод  25 2 2 2" xfId="7895"/>
    <cellStyle name="Ввод  25 2 2 3" xfId="10356"/>
    <cellStyle name="Ввод  25 2 3" xfId="7894"/>
    <cellStyle name="Ввод  25 2 4" xfId="10357"/>
    <cellStyle name="Ввод  25 3" xfId="5864"/>
    <cellStyle name="Ввод  25 3 2" xfId="7896"/>
    <cellStyle name="Ввод  25 3 3" xfId="10355"/>
    <cellStyle name="Ввод  25 4" xfId="7893"/>
    <cellStyle name="Ввод  25 5" xfId="10358"/>
    <cellStyle name="Ввод  26" xfId="5865"/>
    <cellStyle name="Ввод  26 2" xfId="5866"/>
    <cellStyle name="Ввод  26 2 2" xfId="5867"/>
    <cellStyle name="Ввод  26 2 2 2" xfId="7899"/>
    <cellStyle name="Ввод  26 2 2 3" xfId="10352"/>
    <cellStyle name="Ввод  26 2 3" xfId="7898"/>
    <cellStyle name="Ввод  26 2 4" xfId="10353"/>
    <cellStyle name="Ввод  26 3" xfId="5868"/>
    <cellStyle name="Ввод  26 3 2" xfId="7900"/>
    <cellStyle name="Ввод  26 3 3" xfId="10351"/>
    <cellStyle name="Ввод  26 4" xfId="7897"/>
    <cellStyle name="Ввод  26 5" xfId="10354"/>
    <cellStyle name="Ввод  27" xfId="5869"/>
    <cellStyle name="Ввод  27 2" xfId="5870"/>
    <cellStyle name="Ввод  27 2 2" xfId="5871"/>
    <cellStyle name="Ввод  27 2 2 2" xfId="7903"/>
    <cellStyle name="Ввод  27 2 2 3" xfId="10348"/>
    <cellStyle name="Ввод  27 2 3" xfId="7902"/>
    <cellStyle name="Ввод  27 2 4" xfId="10349"/>
    <cellStyle name="Ввод  27 3" xfId="5872"/>
    <cellStyle name="Ввод  27 3 2" xfId="7904"/>
    <cellStyle name="Ввод  27 3 3" xfId="10347"/>
    <cellStyle name="Ввод  27 4" xfId="7901"/>
    <cellStyle name="Ввод  27 5" xfId="10350"/>
    <cellStyle name="Ввод  28" xfId="5873"/>
    <cellStyle name="Ввод  28 2" xfId="5874"/>
    <cellStyle name="Ввод  28 2 2" xfId="5875"/>
    <cellStyle name="Ввод  28 2 2 2" xfId="7907"/>
    <cellStyle name="Ввод  28 2 2 3" xfId="10344"/>
    <cellStyle name="Ввод  28 2 3" xfId="7906"/>
    <cellStyle name="Ввод  28 2 4" xfId="10345"/>
    <cellStyle name="Ввод  28 3" xfId="5876"/>
    <cellStyle name="Ввод  28 3 2" xfId="7908"/>
    <cellStyle name="Ввод  28 3 3" xfId="10343"/>
    <cellStyle name="Ввод  28 4" xfId="7905"/>
    <cellStyle name="Ввод  28 5" xfId="10346"/>
    <cellStyle name="Ввод  29" xfId="5877"/>
    <cellStyle name="Ввод  29 2" xfId="5878"/>
    <cellStyle name="Ввод  29 2 2" xfId="5879"/>
    <cellStyle name="Ввод  29 2 2 2" xfId="7911"/>
    <cellStyle name="Ввод  29 2 2 3" xfId="10340"/>
    <cellStyle name="Ввод  29 2 3" xfId="7910"/>
    <cellStyle name="Ввод  29 2 4" xfId="10341"/>
    <cellStyle name="Ввод  29 3" xfId="5880"/>
    <cellStyle name="Ввод  29 3 2" xfId="7912"/>
    <cellStyle name="Ввод  29 3 3" xfId="10339"/>
    <cellStyle name="Ввод  29 4" xfId="7909"/>
    <cellStyle name="Ввод  29 5" xfId="10342"/>
    <cellStyle name="Ввод  3" xfId="5881"/>
    <cellStyle name="Ввод  3 2" xfId="5882"/>
    <cellStyle name="Ввод  3 2 2" xfId="5883"/>
    <cellStyle name="Ввод  3 2 2 2" xfId="5884"/>
    <cellStyle name="Ввод  3 2 2 2 2" xfId="7916"/>
    <cellStyle name="Ввод  3 2 2 2 3" xfId="10335"/>
    <cellStyle name="Ввод  3 2 2 3" xfId="7915"/>
    <cellStyle name="Ввод  3 2 2 4" xfId="10336"/>
    <cellStyle name="Ввод  3 2 3" xfId="5885"/>
    <cellStyle name="Ввод  3 2 3 2" xfId="7917"/>
    <cellStyle name="Ввод  3 2 3 3" xfId="10334"/>
    <cellStyle name="Ввод  3 2 4" xfId="7914"/>
    <cellStyle name="Ввод  3 2 5" xfId="10337"/>
    <cellStyle name="Ввод  3 3" xfId="5886"/>
    <cellStyle name="Ввод  3 3 2" xfId="5887"/>
    <cellStyle name="Ввод  3 3 2 2" xfId="7919"/>
    <cellStyle name="Ввод  3 3 2 3" xfId="10332"/>
    <cellStyle name="Ввод  3 3 3" xfId="7918"/>
    <cellStyle name="Ввод  3 3 4" xfId="10333"/>
    <cellStyle name="Ввод  3 4" xfId="5888"/>
    <cellStyle name="Ввод  3 4 2" xfId="7920"/>
    <cellStyle name="Ввод  3 4 3" xfId="10331"/>
    <cellStyle name="Ввод  3 5" xfId="7913"/>
    <cellStyle name="Ввод  3 6" xfId="10338"/>
    <cellStyle name="Ввод  30" xfId="5889"/>
    <cellStyle name="Ввод  30 2" xfId="5890"/>
    <cellStyle name="Ввод  30 2 2" xfId="5891"/>
    <cellStyle name="Ввод  30 2 2 2" xfId="7923"/>
    <cellStyle name="Ввод  30 2 2 3" xfId="10328"/>
    <cellStyle name="Ввод  30 2 3" xfId="7922"/>
    <cellStyle name="Ввод  30 2 4" xfId="10329"/>
    <cellStyle name="Ввод  30 3" xfId="5892"/>
    <cellStyle name="Ввод  30 3 2" xfId="7924"/>
    <cellStyle name="Ввод  30 3 3" xfId="10327"/>
    <cellStyle name="Ввод  30 4" xfId="7921"/>
    <cellStyle name="Ввод  30 5" xfId="10330"/>
    <cellStyle name="Ввод  31" xfId="5893"/>
    <cellStyle name="Ввод  31 2" xfId="5894"/>
    <cellStyle name="Ввод  31 2 2" xfId="5895"/>
    <cellStyle name="Ввод  31 2 2 2" xfId="7927"/>
    <cellStyle name="Ввод  31 2 2 3" xfId="10324"/>
    <cellStyle name="Ввод  31 2 3" xfId="7926"/>
    <cellStyle name="Ввод  31 2 4" xfId="10325"/>
    <cellStyle name="Ввод  31 3" xfId="5896"/>
    <cellStyle name="Ввод  31 3 2" xfId="7928"/>
    <cellStyle name="Ввод  31 3 3" xfId="10323"/>
    <cellStyle name="Ввод  31 4" xfId="7925"/>
    <cellStyle name="Ввод  31 5" xfId="10326"/>
    <cellStyle name="Ввод  32" xfId="5897"/>
    <cellStyle name="Ввод  32 2" xfId="5898"/>
    <cellStyle name="Ввод  32 2 2" xfId="5899"/>
    <cellStyle name="Ввод  32 2 2 2" xfId="7931"/>
    <cellStyle name="Ввод  32 2 2 3" xfId="10320"/>
    <cellStyle name="Ввод  32 2 3" xfId="7930"/>
    <cellStyle name="Ввод  32 2 4" xfId="10321"/>
    <cellStyle name="Ввод  32 3" xfId="5900"/>
    <cellStyle name="Ввод  32 3 2" xfId="7932"/>
    <cellStyle name="Ввод  32 3 3" xfId="10319"/>
    <cellStyle name="Ввод  32 4" xfId="7929"/>
    <cellStyle name="Ввод  32 5" xfId="10322"/>
    <cellStyle name="Ввод  33" xfId="5901"/>
    <cellStyle name="Ввод  33 2" xfId="5902"/>
    <cellStyle name="Ввод  33 2 2" xfId="5903"/>
    <cellStyle name="Ввод  33 2 2 2" xfId="7935"/>
    <cellStyle name="Ввод  33 2 2 3" xfId="10316"/>
    <cellStyle name="Ввод  33 2 3" xfId="7934"/>
    <cellStyle name="Ввод  33 2 4" xfId="10317"/>
    <cellStyle name="Ввод  33 3" xfId="5904"/>
    <cellStyle name="Ввод  33 3 2" xfId="7936"/>
    <cellStyle name="Ввод  33 3 3" xfId="10315"/>
    <cellStyle name="Ввод  33 4" xfId="7933"/>
    <cellStyle name="Ввод  33 5" xfId="10318"/>
    <cellStyle name="Ввод  34" xfId="5905"/>
    <cellStyle name="Ввод  34 2" xfId="5906"/>
    <cellStyle name="Ввод  34 2 2" xfId="5907"/>
    <cellStyle name="Ввод  34 2 2 2" xfId="7939"/>
    <cellStyle name="Ввод  34 2 2 3" xfId="10312"/>
    <cellStyle name="Ввод  34 2 3" xfId="7938"/>
    <cellStyle name="Ввод  34 2 4" xfId="10313"/>
    <cellStyle name="Ввод  34 3" xfId="5908"/>
    <cellStyle name="Ввод  34 3 2" xfId="7940"/>
    <cellStyle name="Ввод  34 3 3" xfId="10311"/>
    <cellStyle name="Ввод  34 4" xfId="7937"/>
    <cellStyle name="Ввод  34 5" xfId="10314"/>
    <cellStyle name="Ввод  35" xfId="5909"/>
    <cellStyle name="Ввод  35 2" xfId="5910"/>
    <cellStyle name="Ввод  35 2 2" xfId="5911"/>
    <cellStyle name="Ввод  35 2 2 2" xfId="7943"/>
    <cellStyle name="Ввод  35 2 2 3" xfId="10308"/>
    <cellStyle name="Ввод  35 2 3" xfId="7942"/>
    <cellStyle name="Ввод  35 2 4" xfId="10309"/>
    <cellStyle name="Ввод  35 3" xfId="5912"/>
    <cellStyle name="Ввод  35 3 2" xfId="7944"/>
    <cellStyle name="Ввод  35 3 3" xfId="10307"/>
    <cellStyle name="Ввод  35 4" xfId="7941"/>
    <cellStyle name="Ввод  35 5" xfId="10310"/>
    <cellStyle name="Ввод  36" xfId="5913"/>
    <cellStyle name="Ввод  36 2" xfId="5914"/>
    <cellStyle name="Ввод  36 2 2" xfId="5915"/>
    <cellStyle name="Ввод  36 2 2 2" xfId="7947"/>
    <cellStyle name="Ввод  36 2 2 3" xfId="10304"/>
    <cellStyle name="Ввод  36 2 3" xfId="7946"/>
    <cellStyle name="Ввод  36 2 4" xfId="10305"/>
    <cellStyle name="Ввод  36 3" xfId="5916"/>
    <cellStyle name="Ввод  36 3 2" xfId="7948"/>
    <cellStyle name="Ввод  36 3 3" xfId="10303"/>
    <cellStyle name="Ввод  36 4" xfId="7945"/>
    <cellStyle name="Ввод  36 5" xfId="10306"/>
    <cellStyle name="Ввод  37" xfId="5917"/>
    <cellStyle name="Ввод  37 2" xfId="5918"/>
    <cellStyle name="Ввод  37 2 2" xfId="5919"/>
    <cellStyle name="Ввод  37 2 2 2" xfId="7951"/>
    <cellStyle name="Ввод  37 2 2 3" xfId="10300"/>
    <cellStyle name="Ввод  37 2 3" xfId="7950"/>
    <cellStyle name="Ввод  37 2 4" xfId="10301"/>
    <cellStyle name="Ввод  37 3" xfId="5920"/>
    <cellStyle name="Ввод  37 3 2" xfId="7952"/>
    <cellStyle name="Ввод  37 3 3" xfId="10299"/>
    <cellStyle name="Ввод  37 4" xfId="7949"/>
    <cellStyle name="Ввод  37 5" xfId="10302"/>
    <cellStyle name="Ввод  38" xfId="5921"/>
    <cellStyle name="Ввод  38 2" xfId="5922"/>
    <cellStyle name="Ввод  38 2 2" xfId="5923"/>
    <cellStyle name="Ввод  38 2 2 2" xfId="7955"/>
    <cellStyle name="Ввод  38 2 2 3" xfId="10296"/>
    <cellStyle name="Ввод  38 2 3" xfId="7954"/>
    <cellStyle name="Ввод  38 2 4" xfId="10297"/>
    <cellStyle name="Ввод  38 3" xfId="5924"/>
    <cellStyle name="Ввод  38 3 2" xfId="7956"/>
    <cellStyle name="Ввод  38 3 3" xfId="10295"/>
    <cellStyle name="Ввод  38 4" xfId="7953"/>
    <cellStyle name="Ввод  38 5" xfId="10298"/>
    <cellStyle name="Ввод  39" xfId="5925"/>
    <cellStyle name="Ввод  39 2" xfId="5926"/>
    <cellStyle name="Ввод  39 2 2" xfId="5927"/>
    <cellStyle name="Ввод  39 2 2 2" xfId="7959"/>
    <cellStyle name="Ввод  39 2 2 3" xfId="10292"/>
    <cellStyle name="Ввод  39 2 3" xfId="7958"/>
    <cellStyle name="Ввод  39 2 4" xfId="10293"/>
    <cellStyle name="Ввод  39 3" xfId="5928"/>
    <cellStyle name="Ввод  39 3 2" xfId="7960"/>
    <cellStyle name="Ввод  39 3 3" xfId="10291"/>
    <cellStyle name="Ввод  39 4" xfId="7957"/>
    <cellStyle name="Ввод  39 5" xfId="10294"/>
    <cellStyle name="Ввод  4" xfId="5929"/>
    <cellStyle name="Ввод  4 2" xfId="5930"/>
    <cellStyle name="Ввод  4 2 2" xfId="5931"/>
    <cellStyle name="Ввод  4 2 2 2" xfId="7963"/>
    <cellStyle name="Ввод  4 2 2 3" xfId="10288"/>
    <cellStyle name="Ввод  4 2 3" xfId="7962"/>
    <cellStyle name="Ввод  4 2 4" xfId="10289"/>
    <cellStyle name="Ввод  4 3" xfId="5932"/>
    <cellStyle name="Ввод  4 3 2" xfId="7964"/>
    <cellStyle name="Ввод  4 3 3" xfId="10287"/>
    <cellStyle name="Ввод  4 4" xfId="7961"/>
    <cellStyle name="Ввод  4 5" xfId="10290"/>
    <cellStyle name="Ввод  40" xfId="5933"/>
    <cellStyle name="Ввод  40 2" xfId="5934"/>
    <cellStyle name="Ввод  40 2 2" xfId="5935"/>
    <cellStyle name="Ввод  40 2 2 2" xfId="7967"/>
    <cellStyle name="Ввод  40 2 2 3" xfId="10284"/>
    <cellStyle name="Ввод  40 2 3" xfId="7966"/>
    <cellStyle name="Ввод  40 2 4" xfId="10285"/>
    <cellStyle name="Ввод  40 3" xfId="5936"/>
    <cellStyle name="Ввод  40 3 2" xfId="7968"/>
    <cellStyle name="Ввод  40 3 3" xfId="10283"/>
    <cellStyle name="Ввод  40 4" xfId="7965"/>
    <cellStyle name="Ввод  40 5" xfId="10286"/>
    <cellStyle name="Ввод  41" xfId="5937"/>
    <cellStyle name="Ввод  41 2" xfId="5938"/>
    <cellStyle name="Ввод  41 2 2" xfId="5939"/>
    <cellStyle name="Ввод  41 2 2 2" xfId="7971"/>
    <cellStyle name="Ввод  41 2 2 3" xfId="10280"/>
    <cellStyle name="Ввод  41 2 3" xfId="7970"/>
    <cellStyle name="Ввод  41 2 4" xfId="10281"/>
    <cellStyle name="Ввод  41 3" xfId="5940"/>
    <cellStyle name="Ввод  41 3 2" xfId="7972"/>
    <cellStyle name="Ввод  41 3 3" xfId="10279"/>
    <cellStyle name="Ввод  41 4" xfId="7969"/>
    <cellStyle name="Ввод  41 5" xfId="10282"/>
    <cellStyle name="Ввод  42" xfId="5941"/>
    <cellStyle name="Ввод  42 2" xfId="5942"/>
    <cellStyle name="Ввод  42 2 2" xfId="5943"/>
    <cellStyle name="Ввод  42 2 2 2" xfId="7975"/>
    <cellStyle name="Ввод  42 2 2 3" xfId="10276"/>
    <cellStyle name="Ввод  42 2 3" xfId="7974"/>
    <cellStyle name="Ввод  42 2 4" xfId="10277"/>
    <cellStyle name="Ввод  42 3" xfId="5944"/>
    <cellStyle name="Ввод  42 3 2" xfId="7976"/>
    <cellStyle name="Ввод  42 3 3" xfId="10275"/>
    <cellStyle name="Ввод  42 4" xfId="7973"/>
    <cellStyle name="Ввод  42 5" xfId="10278"/>
    <cellStyle name="Ввод  43" xfId="5945"/>
    <cellStyle name="Ввод  43 2" xfId="5946"/>
    <cellStyle name="Ввод  43 2 2" xfId="5947"/>
    <cellStyle name="Ввод  43 2 2 2" xfId="7979"/>
    <cellStyle name="Ввод  43 2 2 3" xfId="10272"/>
    <cellStyle name="Ввод  43 2 3" xfId="7978"/>
    <cellStyle name="Ввод  43 2 4" xfId="10273"/>
    <cellStyle name="Ввод  43 3" xfId="5948"/>
    <cellStyle name="Ввод  43 3 2" xfId="7980"/>
    <cellStyle name="Ввод  43 3 3" xfId="10271"/>
    <cellStyle name="Ввод  43 4" xfId="7977"/>
    <cellStyle name="Ввод  43 5" xfId="10274"/>
    <cellStyle name="Ввод  44" xfId="5949"/>
    <cellStyle name="Ввод  44 2" xfId="5950"/>
    <cellStyle name="Ввод  44 2 2" xfId="5951"/>
    <cellStyle name="Ввод  44 2 2 2" xfId="7983"/>
    <cellStyle name="Ввод  44 2 2 3" xfId="10268"/>
    <cellStyle name="Ввод  44 2 3" xfId="7982"/>
    <cellStyle name="Ввод  44 2 4" xfId="10269"/>
    <cellStyle name="Ввод  44 3" xfId="5952"/>
    <cellStyle name="Ввод  44 3 2" xfId="7984"/>
    <cellStyle name="Ввод  44 3 3" xfId="10267"/>
    <cellStyle name="Ввод  44 4" xfId="7981"/>
    <cellStyle name="Ввод  44 5" xfId="10270"/>
    <cellStyle name="Ввод  45" xfId="5953"/>
    <cellStyle name="Ввод  45 2" xfId="5954"/>
    <cellStyle name="Ввод  45 2 2" xfId="5955"/>
    <cellStyle name="Ввод  45 2 2 2" xfId="7987"/>
    <cellStyle name="Ввод  45 2 2 3" xfId="10264"/>
    <cellStyle name="Ввод  45 2 3" xfId="7986"/>
    <cellStyle name="Ввод  45 2 4" xfId="10265"/>
    <cellStyle name="Ввод  45 3" xfId="5956"/>
    <cellStyle name="Ввод  45 3 2" xfId="7988"/>
    <cellStyle name="Ввод  45 3 3" xfId="10263"/>
    <cellStyle name="Ввод  45 4" xfId="7985"/>
    <cellStyle name="Ввод  45 5" xfId="10266"/>
    <cellStyle name="Ввод  46" xfId="5957"/>
    <cellStyle name="Ввод  46 2" xfId="5958"/>
    <cellStyle name="Ввод  46 2 2" xfId="5959"/>
    <cellStyle name="Ввод  46 2 2 2" xfId="7991"/>
    <cellStyle name="Ввод  46 2 2 3" xfId="10260"/>
    <cellStyle name="Ввод  46 2 3" xfId="7990"/>
    <cellStyle name="Ввод  46 2 4" xfId="10261"/>
    <cellStyle name="Ввод  46 3" xfId="5960"/>
    <cellStyle name="Ввод  46 3 2" xfId="7992"/>
    <cellStyle name="Ввод  46 3 3" xfId="10259"/>
    <cellStyle name="Ввод  46 4" xfId="7989"/>
    <cellStyle name="Ввод  46 5" xfId="10262"/>
    <cellStyle name="Ввод  47" xfId="5961"/>
    <cellStyle name="Ввод  47 2" xfId="5962"/>
    <cellStyle name="Ввод  47 2 2" xfId="5963"/>
    <cellStyle name="Ввод  47 2 2 2" xfId="7995"/>
    <cellStyle name="Ввод  47 2 2 3" xfId="10256"/>
    <cellStyle name="Ввод  47 2 3" xfId="7994"/>
    <cellStyle name="Ввод  47 2 4" xfId="10257"/>
    <cellStyle name="Ввод  47 3" xfId="5964"/>
    <cellStyle name="Ввод  47 3 2" xfId="7996"/>
    <cellStyle name="Ввод  47 3 3" xfId="10255"/>
    <cellStyle name="Ввод  47 4" xfId="7993"/>
    <cellStyle name="Ввод  47 5" xfId="10258"/>
    <cellStyle name="Ввод  48" xfId="5965"/>
    <cellStyle name="Ввод  48 2" xfId="5966"/>
    <cellStyle name="Ввод  48 2 2" xfId="5967"/>
    <cellStyle name="Ввод  48 2 2 2" xfId="7999"/>
    <cellStyle name="Ввод  48 2 2 3" xfId="10252"/>
    <cellStyle name="Ввод  48 2 3" xfId="7998"/>
    <cellStyle name="Ввод  48 2 4" xfId="10253"/>
    <cellStyle name="Ввод  48 3" xfId="5968"/>
    <cellStyle name="Ввод  48 3 2" xfId="8000"/>
    <cellStyle name="Ввод  48 3 3" xfId="10251"/>
    <cellStyle name="Ввод  48 4" xfId="7997"/>
    <cellStyle name="Ввод  48 5" xfId="10254"/>
    <cellStyle name="Ввод  49" xfId="5969"/>
    <cellStyle name="Ввод  49 2" xfId="5970"/>
    <cellStyle name="Ввод  49 2 2" xfId="5971"/>
    <cellStyle name="Ввод  49 2 2 2" xfId="8003"/>
    <cellStyle name="Ввод  49 2 2 3" xfId="10248"/>
    <cellStyle name="Ввод  49 2 3" xfId="8002"/>
    <cellStyle name="Ввод  49 2 4" xfId="10249"/>
    <cellStyle name="Ввод  49 3" xfId="5972"/>
    <cellStyle name="Ввод  49 3 2" xfId="8004"/>
    <cellStyle name="Ввод  49 3 3" xfId="10247"/>
    <cellStyle name="Ввод  49 4" xfId="8001"/>
    <cellStyle name="Ввод  49 5" xfId="10250"/>
    <cellStyle name="Ввод  5" xfId="5973"/>
    <cellStyle name="Ввод  5 2" xfId="5974"/>
    <cellStyle name="Ввод  5 2 2" xfId="5975"/>
    <cellStyle name="Ввод  5 2 2 2" xfId="8007"/>
    <cellStyle name="Ввод  5 2 2 3" xfId="10244"/>
    <cellStyle name="Ввод  5 2 3" xfId="8006"/>
    <cellStyle name="Ввод  5 2 4" xfId="10245"/>
    <cellStyle name="Ввод  5 3" xfId="5976"/>
    <cellStyle name="Ввод  5 3 2" xfId="8008"/>
    <cellStyle name="Ввод  5 3 3" xfId="10243"/>
    <cellStyle name="Ввод  5 4" xfId="8005"/>
    <cellStyle name="Ввод  5 5" xfId="10246"/>
    <cellStyle name="Ввод  50" xfId="5977"/>
    <cellStyle name="Ввод  50 2" xfId="5978"/>
    <cellStyle name="Ввод  50 2 2" xfId="5979"/>
    <cellStyle name="Ввод  50 2 2 2" xfId="8011"/>
    <cellStyle name="Ввод  50 2 2 3" xfId="10240"/>
    <cellStyle name="Ввод  50 2 3" xfId="8010"/>
    <cellStyle name="Ввод  50 2 4" xfId="10241"/>
    <cellStyle name="Ввод  50 3" xfId="5980"/>
    <cellStyle name="Ввод  50 3 2" xfId="8012"/>
    <cellStyle name="Ввод  50 3 3" xfId="10239"/>
    <cellStyle name="Ввод  50 4" xfId="8009"/>
    <cellStyle name="Ввод  50 5" xfId="10242"/>
    <cellStyle name="Ввод  51" xfId="5981"/>
    <cellStyle name="Ввод  51 2" xfId="5982"/>
    <cellStyle name="Ввод  51 2 2" xfId="5983"/>
    <cellStyle name="Ввод  51 2 2 2" xfId="8015"/>
    <cellStyle name="Ввод  51 2 2 3" xfId="10236"/>
    <cellStyle name="Ввод  51 2 3" xfId="8014"/>
    <cellStyle name="Ввод  51 2 4" xfId="10237"/>
    <cellStyle name="Ввод  51 3" xfId="5984"/>
    <cellStyle name="Ввод  51 3 2" xfId="8016"/>
    <cellStyle name="Ввод  51 3 3" xfId="10235"/>
    <cellStyle name="Ввод  51 4" xfId="8013"/>
    <cellStyle name="Ввод  51 5" xfId="10238"/>
    <cellStyle name="Ввод  52" xfId="5985"/>
    <cellStyle name="Ввод  52 2" xfId="5986"/>
    <cellStyle name="Ввод  52 2 2" xfId="5987"/>
    <cellStyle name="Ввод  52 2 2 2" xfId="8019"/>
    <cellStyle name="Ввод  52 2 2 3" xfId="10232"/>
    <cellStyle name="Ввод  52 2 3" xfId="8018"/>
    <cellStyle name="Ввод  52 2 4" xfId="10233"/>
    <cellStyle name="Ввод  52 3" xfId="5988"/>
    <cellStyle name="Ввод  52 3 2" xfId="8020"/>
    <cellStyle name="Ввод  52 3 3" xfId="10231"/>
    <cellStyle name="Ввод  52 4" xfId="8017"/>
    <cellStyle name="Ввод  52 5" xfId="10234"/>
    <cellStyle name="Ввод  53" xfId="5989"/>
    <cellStyle name="Ввод  53 2" xfId="5990"/>
    <cellStyle name="Ввод  53 2 2" xfId="5991"/>
    <cellStyle name="Ввод  53 2 2 2" xfId="8023"/>
    <cellStyle name="Ввод  53 2 2 3" xfId="10228"/>
    <cellStyle name="Ввод  53 2 3" xfId="8022"/>
    <cellStyle name="Ввод  53 2 4" xfId="10229"/>
    <cellStyle name="Ввод  53 3" xfId="5992"/>
    <cellStyle name="Ввод  53 3 2" xfId="8024"/>
    <cellStyle name="Ввод  53 3 3" xfId="10227"/>
    <cellStyle name="Ввод  53 4" xfId="8021"/>
    <cellStyle name="Ввод  53 5" xfId="10230"/>
    <cellStyle name="Ввод  54" xfId="5993"/>
    <cellStyle name="Ввод  54 2" xfId="5994"/>
    <cellStyle name="Ввод  54 2 2" xfId="5995"/>
    <cellStyle name="Ввод  54 2 2 2" xfId="8027"/>
    <cellStyle name="Ввод  54 2 2 3" xfId="10224"/>
    <cellStyle name="Ввод  54 2 3" xfId="8026"/>
    <cellStyle name="Ввод  54 2 4" xfId="10225"/>
    <cellStyle name="Ввод  54 3" xfId="5996"/>
    <cellStyle name="Ввод  54 3 2" xfId="8028"/>
    <cellStyle name="Ввод  54 3 3" xfId="10223"/>
    <cellStyle name="Ввод  54 4" xfId="8025"/>
    <cellStyle name="Ввод  54 5" xfId="10226"/>
    <cellStyle name="Ввод  55" xfId="5997"/>
    <cellStyle name="Ввод  55 2" xfId="5998"/>
    <cellStyle name="Ввод  55 2 2" xfId="5999"/>
    <cellStyle name="Ввод  55 2 2 2" xfId="8031"/>
    <cellStyle name="Ввод  55 2 2 3" xfId="10220"/>
    <cellStyle name="Ввод  55 2 3" xfId="8030"/>
    <cellStyle name="Ввод  55 2 4" xfId="10221"/>
    <cellStyle name="Ввод  55 3" xfId="6000"/>
    <cellStyle name="Ввод  55 3 2" xfId="8032"/>
    <cellStyle name="Ввод  55 3 3" xfId="10219"/>
    <cellStyle name="Ввод  55 4" xfId="8029"/>
    <cellStyle name="Ввод  55 5" xfId="10222"/>
    <cellStyle name="Ввод  56" xfId="6001"/>
    <cellStyle name="Ввод  56 2" xfId="6002"/>
    <cellStyle name="Ввод  56 2 2" xfId="6003"/>
    <cellStyle name="Ввод  56 2 2 2" xfId="8035"/>
    <cellStyle name="Ввод  56 2 2 3" xfId="10216"/>
    <cellStyle name="Ввод  56 2 3" xfId="8034"/>
    <cellStyle name="Ввод  56 2 4" xfId="10217"/>
    <cellStyle name="Ввод  56 3" xfId="6004"/>
    <cellStyle name="Ввод  56 3 2" xfId="8036"/>
    <cellStyle name="Ввод  56 3 3" xfId="10215"/>
    <cellStyle name="Ввод  56 4" xfId="8033"/>
    <cellStyle name="Ввод  56 5" xfId="10218"/>
    <cellStyle name="Ввод  57" xfId="6005"/>
    <cellStyle name="Ввод  57 2" xfId="6006"/>
    <cellStyle name="Ввод  57 2 2" xfId="6007"/>
    <cellStyle name="Ввод  57 2 2 2" xfId="8039"/>
    <cellStyle name="Ввод  57 2 2 3" xfId="10212"/>
    <cellStyle name="Ввод  57 2 3" xfId="8038"/>
    <cellStyle name="Ввод  57 2 4" xfId="10213"/>
    <cellStyle name="Ввод  57 3" xfId="6008"/>
    <cellStyle name="Ввод  57 3 2" xfId="8040"/>
    <cellStyle name="Ввод  57 3 3" xfId="10211"/>
    <cellStyle name="Ввод  57 4" xfId="8037"/>
    <cellStyle name="Ввод  57 5" xfId="10214"/>
    <cellStyle name="Ввод  58" xfId="6009"/>
    <cellStyle name="Ввод  58 2" xfId="6010"/>
    <cellStyle name="Ввод  58 2 2" xfId="6011"/>
    <cellStyle name="Ввод  58 2 2 2" xfId="8043"/>
    <cellStyle name="Ввод  58 2 2 3" xfId="10208"/>
    <cellStyle name="Ввод  58 2 3" xfId="8042"/>
    <cellStyle name="Ввод  58 2 4" xfId="10209"/>
    <cellStyle name="Ввод  58 3" xfId="6012"/>
    <cellStyle name="Ввод  58 3 2" xfId="8044"/>
    <cellStyle name="Ввод  58 3 3" xfId="10207"/>
    <cellStyle name="Ввод  58 4" xfId="8041"/>
    <cellStyle name="Ввод  58 5" xfId="10210"/>
    <cellStyle name="Ввод  59" xfId="6013"/>
    <cellStyle name="Ввод  59 2" xfId="6014"/>
    <cellStyle name="Ввод  59 2 2" xfId="6015"/>
    <cellStyle name="Ввод  59 2 2 2" xfId="8047"/>
    <cellStyle name="Ввод  59 2 2 3" xfId="10204"/>
    <cellStyle name="Ввод  59 2 3" xfId="8046"/>
    <cellStyle name="Ввод  59 2 4" xfId="10205"/>
    <cellStyle name="Ввод  59 3" xfId="6016"/>
    <cellStyle name="Ввод  59 3 2" xfId="8048"/>
    <cellStyle name="Ввод  59 3 3" xfId="10203"/>
    <cellStyle name="Ввод  59 4" xfId="8045"/>
    <cellStyle name="Ввод  59 5" xfId="10206"/>
    <cellStyle name="Ввод  6" xfId="6017"/>
    <cellStyle name="Ввод  6 2" xfId="6018"/>
    <cellStyle name="Ввод  6 2 2" xfId="6019"/>
    <cellStyle name="Ввод  6 2 2 2" xfId="8051"/>
    <cellStyle name="Ввод  6 2 2 3" xfId="10200"/>
    <cellStyle name="Ввод  6 2 3" xfId="8050"/>
    <cellStyle name="Ввод  6 2 4" xfId="10201"/>
    <cellStyle name="Ввод  6 3" xfId="6020"/>
    <cellStyle name="Ввод  6 3 2" xfId="8052"/>
    <cellStyle name="Ввод  6 3 3" xfId="10199"/>
    <cellStyle name="Ввод  6 4" xfId="8049"/>
    <cellStyle name="Ввод  6 5" xfId="10202"/>
    <cellStyle name="Ввод  60" xfId="6021"/>
    <cellStyle name="Ввод  60 2" xfId="6022"/>
    <cellStyle name="Ввод  60 2 2" xfId="6023"/>
    <cellStyle name="Ввод  60 2 2 2" xfId="8055"/>
    <cellStyle name="Ввод  60 2 2 3" xfId="10196"/>
    <cellStyle name="Ввод  60 2 3" xfId="8054"/>
    <cellStyle name="Ввод  60 2 4" xfId="10197"/>
    <cellStyle name="Ввод  60 3" xfId="6024"/>
    <cellStyle name="Ввод  60 3 2" xfId="8056"/>
    <cellStyle name="Ввод  60 3 3" xfId="10195"/>
    <cellStyle name="Ввод  60 4" xfId="8053"/>
    <cellStyle name="Ввод  60 5" xfId="10198"/>
    <cellStyle name="Ввод  61" xfId="6025"/>
    <cellStyle name="Ввод  61 2" xfId="6026"/>
    <cellStyle name="Ввод  61 2 2" xfId="6027"/>
    <cellStyle name="Ввод  61 2 2 2" xfId="8059"/>
    <cellStyle name="Ввод  61 2 2 3" xfId="10192"/>
    <cellStyle name="Ввод  61 2 3" xfId="8058"/>
    <cellStyle name="Ввод  61 2 4" xfId="10193"/>
    <cellStyle name="Ввод  61 3" xfId="6028"/>
    <cellStyle name="Ввод  61 3 2" xfId="8060"/>
    <cellStyle name="Ввод  61 3 3" xfId="10191"/>
    <cellStyle name="Ввод  61 4" xfId="8057"/>
    <cellStyle name="Ввод  61 5" xfId="10194"/>
    <cellStyle name="Ввод  62" xfId="6029"/>
    <cellStyle name="Ввод  62 2" xfId="6030"/>
    <cellStyle name="Ввод  62 2 2" xfId="6031"/>
    <cellStyle name="Ввод  62 2 2 2" xfId="8063"/>
    <cellStyle name="Ввод  62 2 2 3" xfId="10188"/>
    <cellStyle name="Ввод  62 2 3" xfId="8062"/>
    <cellStyle name="Ввод  62 2 4" xfId="10189"/>
    <cellStyle name="Ввод  62 3" xfId="6032"/>
    <cellStyle name="Ввод  62 3 2" xfId="8064"/>
    <cellStyle name="Ввод  62 3 3" xfId="10187"/>
    <cellStyle name="Ввод  62 4" xfId="8061"/>
    <cellStyle name="Ввод  62 5" xfId="10190"/>
    <cellStyle name="Ввод  63" xfId="6033"/>
    <cellStyle name="Ввод  63 2" xfId="6034"/>
    <cellStyle name="Ввод  63 2 2" xfId="8066"/>
    <cellStyle name="Ввод  63 2 3" xfId="10185"/>
    <cellStyle name="Ввод  63 3" xfId="8065"/>
    <cellStyle name="Ввод  63 4" xfId="10186"/>
    <cellStyle name="Ввод  7" xfId="6035"/>
    <cellStyle name="Ввод  7 2" xfId="6036"/>
    <cellStyle name="Ввод  7 2 2" xfId="6037"/>
    <cellStyle name="Ввод  7 2 2 2" xfId="8069"/>
    <cellStyle name="Ввод  7 2 2 3" xfId="10182"/>
    <cellStyle name="Ввод  7 2 3" xfId="8068"/>
    <cellStyle name="Ввод  7 2 4" xfId="10183"/>
    <cellStyle name="Ввод  7 3" xfId="6038"/>
    <cellStyle name="Ввод  7 3 2" xfId="8070"/>
    <cellStyle name="Ввод  7 3 3" xfId="10181"/>
    <cellStyle name="Ввод  7 4" xfId="8067"/>
    <cellStyle name="Ввод  7 5" xfId="10184"/>
    <cellStyle name="Ввод  8" xfId="6039"/>
    <cellStyle name="Ввод  8 2" xfId="6040"/>
    <cellStyle name="Ввод  8 2 2" xfId="6041"/>
    <cellStyle name="Ввод  8 2 2 2" xfId="8073"/>
    <cellStyle name="Ввод  8 2 2 3" xfId="10178"/>
    <cellStyle name="Ввод  8 2 3" xfId="8072"/>
    <cellStyle name="Ввод  8 2 4" xfId="10179"/>
    <cellStyle name="Ввод  8 3" xfId="6042"/>
    <cellStyle name="Ввод  8 3 2" xfId="8074"/>
    <cellStyle name="Ввод  8 3 3" xfId="10177"/>
    <cellStyle name="Ввод  8 4" xfId="8071"/>
    <cellStyle name="Ввод  8 5" xfId="10180"/>
    <cellStyle name="Ввод  9" xfId="6043"/>
    <cellStyle name="Ввод  9 2" xfId="6044"/>
    <cellStyle name="Ввод  9 2 2" xfId="6045"/>
    <cellStyle name="Ввод  9 2 2 2" xfId="8077"/>
    <cellStyle name="Ввод  9 2 2 3" xfId="10174"/>
    <cellStyle name="Ввод  9 2 3" xfId="8076"/>
    <cellStyle name="Ввод  9 2 4" xfId="10175"/>
    <cellStyle name="Ввод  9 3" xfId="6046"/>
    <cellStyle name="Ввод  9 3 2" xfId="8078"/>
    <cellStyle name="Ввод  9 3 3" xfId="10173"/>
    <cellStyle name="Ввод  9 4" xfId="8075"/>
    <cellStyle name="Ввод  9 5" xfId="10176"/>
    <cellStyle name="Вывод 10" xfId="6047"/>
    <cellStyle name="Вывод 10 2" xfId="6048"/>
    <cellStyle name="Вывод 10 2 2" xfId="6049"/>
    <cellStyle name="Вывод 10 2 2 2" xfId="8081"/>
    <cellStyle name="Вывод 10 2 2 3" xfId="10170"/>
    <cellStyle name="Вывод 10 2 3" xfId="8080"/>
    <cellStyle name="Вывод 10 2 4" xfId="10171"/>
    <cellStyle name="Вывод 10 3" xfId="6050"/>
    <cellStyle name="Вывод 10 3 2" xfId="8082"/>
    <cellStyle name="Вывод 10 3 3" xfId="10169"/>
    <cellStyle name="Вывод 10 4" xfId="8079"/>
    <cellStyle name="Вывод 10 5" xfId="10172"/>
    <cellStyle name="Вывод 11" xfId="6051"/>
    <cellStyle name="Вывод 11 2" xfId="6052"/>
    <cellStyle name="Вывод 11 2 2" xfId="6053"/>
    <cellStyle name="Вывод 11 2 2 2" xfId="8085"/>
    <cellStyle name="Вывод 11 2 2 3" xfId="10166"/>
    <cellStyle name="Вывод 11 2 3" xfId="8084"/>
    <cellStyle name="Вывод 11 2 4" xfId="10167"/>
    <cellStyle name="Вывод 11 3" xfId="6054"/>
    <cellStyle name="Вывод 11 3 2" xfId="8086"/>
    <cellStyle name="Вывод 11 3 3" xfId="10165"/>
    <cellStyle name="Вывод 11 4" xfId="8083"/>
    <cellStyle name="Вывод 11 5" xfId="10168"/>
    <cellStyle name="Вывод 12" xfId="6055"/>
    <cellStyle name="Вывод 12 2" xfId="6056"/>
    <cellStyle name="Вывод 12 2 2" xfId="6057"/>
    <cellStyle name="Вывод 12 2 2 2" xfId="8089"/>
    <cellStyle name="Вывод 12 2 2 3" xfId="10162"/>
    <cellStyle name="Вывод 12 2 3" xfId="8088"/>
    <cellStyle name="Вывод 12 2 4" xfId="10163"/>
    <cellStyle name="Вывод 12 3" xfId="6058"/>
    <cellStyle name="Вывод 12 3 2" xfId="8090"/>
    <cellStyle name="Вывод 12 3 3" xfId="10161"/>
    <cellStyle name="Вывод 12 4" xfId="8087"/>
    <cellStyle name="Вывод 12 5" xfId="10164"/>
    <cellStyle name="Вывод 13" xfId="6059"/>
    <cellStyle name="Вывод 13 2" xfId="6060"/>
    <cellStyle name="Вывод 13 2 2" xfId="6061"/>
    <cellStyle name="Вывод 13 2 2 2" xfId="8093"/>
    <cellStyle name="Вывод 13 2 2 3" xfId="10158"/>
    <cellStyle name="Вывод 13 2 3" xfId="8092"/>
    <cellStyle name="Вывод 13 2 4" xfId="10159"/>
    <cellStyle name="Вывод 13 3" xfId="6062"/>
    <cellStyle name="Вывод 13 3 2" xfId="8094"/>
    <cellStyle name="Вывод 13 3 3" xfId="10157"/>
    <cellStyle name="Вывод 13 4" xfId="8091"/>
    <cellStyle name="Вывод 13 5" xfId="10160"/>
    <cellStyle name="Вывод 14" xfId="6063"/>
    <cellStyle name="Вывод 14 2" xfId="6064"/>
    <cellStyle name="Вывод 14 2 2" xfId="6065"/>
    <cellStyle name="Вывод 14 2 2 2" xfId="8097"/>
    <cellStyle name="Вывод 14 2 2 3" xfId="10154"/>
    <cellStyle name="Вывод 14 2 3" xfId="8096"/>
    <cellStyle name="Вывод 14 2 4" xfId="10155"/>
    <cellStyle name="Вывод 14 3" xfId="6066"/>
    <cellStyle name="Вывод 14 3 2" xfId="8098"/>
    <cellStyle name="Вывод 14 3 3" xfId="10153"/>
    <cellStyle name="Вывод 14 4" xfId="8095"/>
    <cellStyle name="Вывод 14 5" xfId="10156"/>
    <cellStyle name="Вывод 15" xfId="6067"/>
    <cellStyle name="Вывод 15 2" xfId="6068"/>
    <cellStyle name="Вывод 15 2 2" xfId="6069"/>
    <cellStyle name="Вывод 15 2 2 2" xfId="8101"/>
    <cellStyle name="Вывод 15 2 2 3" xfId="10150"/>
    <cellStyle name="Вывод 15 2 3" xfId="8100"/>
    <cellStyle name="Вывод 15 2 4" xfId="10151"/>
    <cellStyle name="Вывод 15 3" xfId="6070"/>
    <cellStyle name="Вывод 15 3 2" xfId="8102"/>
    <cellStyle name="Вывод 15 3 3" xfId="10149"/>
    <cellStyle name="Вывод 15 4" xfId="8099"/>
    <cellStyle name="Вывод 15 5" xfId="10152"/>
    <cellStyle name="Вывод 16" xfId="6071"/>
    <cellStyle name="Вывод 16 2" xfId="6072"/>
    <cellStyle name="Вывод 16 2 2" xfId="6073"/>
    <cellStyle name="Вывод 16 2 2 2" xfId="8105"/>
    <cellStyle name="Вывод 16 2 2 3" xfId="10146"/>
    <cellStyle name="Вывод 16 2 3" xfId="8104"/>
    <cellStyle name="Вывод 16 2 4" xfId="10147"/>
    <cellStyle name="Вывод 16 3" xfId="6074"/>
    <cellStyle name="Вывод 16 3 2" xfId="8106"/>
    <cellStyle name="Вывод 16 3 3" xfId="10145"/>
    <cellStyle name="Вывод 16 4" xfId="8103"/>
    <cellStyle name="Вывод 16 5" xfId="10148"/>
    <cellStyle name="Вывод 17" xfId="6075"/>
    <cellStyle name="Вывод 17 2" xfId="6076"/>
    <cellStyle name="Вывод 17 2 2" xfId="6077"/>
    <cellStyle name="Вывод 17 2 2 2" xfId="8109"/>
    <cellStyle name="Вывод 17 2 2 3" xfId="10142"/>
    <cellStyle name="Вывод 17 2 3" xfId="8108"/>
    <cellStyle name="Вывод 17 2 4" xfId="10143"/>
    <cellStyle name="Вывод 17 3" xfId="6078"/>
    <cellStyle name="Вывод 17 3 2" xfId="8110"/>
    <cellStyle name="Вывод 17 3 3" xfId="10141"/>
    <cellStyle name="Вывод 17 4" xfId="8107"/>
    <cellStyle name="Вывод 17 5" xfId="10144"/>
    <cellStyle name="Вывод 18" xfId="6079"/>
    <cellStyle name="Вывод 18 2" xfId="6080"/>
    <cellStyle name="Вывод 18 2 2" xfId="6081"/>
    <cellStyle name="Вывод 18 2 2 2" xfId="8113"/>
    <cellStyle name="Вывод 18 2 2 3" xfId="10138"/>
    <cellStyle name="Вывод 18 2 3" xfId="8112"/>
    <cellStyle name="Вывод 18 2 4" xfId="10139"/>
    <cellStyle name="Вывод 18 3" xfId="6082"/>
    <cellStyle name="Вывод 18 3 2" xfId="8114"/>
    <cellStyle name="Вывод 18 3 3" xfId="10137"/>
    <cellStyle name="Вывод 18 4" xfId="8111"/>
    <cellStyle name="Вывод 18 5" xfId="10140"/>
    <cellStyle name="Вывод 19" xfId="6083"/>
    <cellStyle name="Вывод 19 2" xfId="6084"/>
    <cellStyle name="Вывод 19 2 2" xfId="6085"/>
    <cellStyle name="Вывод 19 2 2 2" xfId="8117"/>
    <cellStyle name="Вывод 19 2 2 3" xfId="10134"/>
    <cellStyle name="Вывод 19 2 3" xfId="8116"/>
    <cellStyle name="Вывод 19 2 4" xfId="10135"/>
    <cellStyle name="Вывод 19 3" xfId="6086"/>
    <cellStyle name="Вывод 19 3 2" xfId="8118"/>
    <cellStyle name="Вывод 19 3 3" xfId="10133"/>
    <cellStyle name="Вывод 19 4" xfId="8115"/>
    <cellStyle name="Вывод 19 5" xfId="10136"/>
    <cellStyle name="Вывод 2" xfId="6087"/>
    <cellStyle name="Вывод 2 2" xfId="6088"/>
    <cellStyle name="Вывод 2 2 2" xfId="6089"/>
    <cellStyle name="Вывод 2 2 2 2" xfId="8121"/>
    <cellStyle name="Вывод 2 2 2 3" xfId="10130"/>
    <cellStyle name="Вывод 2 2 3" xfId="8120"/>
    <cellStyle name="Вывод 2 2 4" xfId="10131"/>
    <cellStyle name="Вывод 2 3" xfId="6090"/>
    <cellStyle name="Вывод 2 3 2" xfId="8122"/>
    <cellStyle name="Вывод 2 3 3" xfId="10129"/>
    <cellStyle name="Вывод 2 4" xfId="7541"/>
    <cellStyle name="Вывод 2 5" xfId="8119"/>
    <cellStyle name="Вывод 2 6" xfId="10132"/>
    <cellStyle name="Вывод 20" xfId="6091"/>
    <cellStyle name="Вывод 20 2" xfId="6092"/>
    <cellStyle name="Вывод 20 2 2" xfId="6093"/>
    <cellStyle name="Вывод 20 2 2 2" xfId="8125"/>
    <cellStyle name="Вывод 20 2 2 3" xfId="10126"/>
    <cellStyle name="Вывод 20 2 3" xfId="8124"/>
    <cellStyle name="Вывод 20 2 4" xfId="10127"/>
    <cellStyle name="Вывод 20 3" xfId="6094"/>
    <cellStyle name="Вывод 20 3 2" xfId="8126"/>
    <cellStyle name="Вывод 20 3 3" xfId="10125"/>
    <cellStyle name="Вывод 20 4" xfId="8123"/>
    <cellStyle name="Вывод 20 5" xfId="10128"/>
    <cellStyle name="Вывод 21" xfId="6095"/>
    <cellStyle name="Вывод 21 2" xfId="6096"/>
    <cellStyle name="Вывод 21 2 2" xfId="6097"/>
    <cellStyle name="Вывод 21 2 2 2" xfId="8129"/>
    <cellStyle name="Вывод 21 2 2 3" xfId="10122"/>
    <cellStyle name="Вывод 21 2 3" xfId="8128"/>
    <cellStyle name="Вывод 21 2 4" xfId="10123"/>
    <cellStyle name="Вывод 21 3" xfId="6098"/>
    <cellStyle name="Вывод 21 3 2" xfId="8130"/>
    <cellStyle name="Вывод 21 3 3" xfId="10121"/>
    <cellStyle name="Вывод 21 4" xfId="8127"/>
    <cellStyle name="Вывод 21 5" xfId="10124"/>
    <cellStyle name="Вывод 22" xfId="6099"/>
    <cellStyle name="Вывод 22 2" xfId="6100"/>
    <cellStyle name="Вывод 22 2 2" xfId="6101"/>
    <cellStyle name="Вывод 22 2 2 2" xfId="8133"/>
    <cellStyle name="Вывод 22 2 2 3" xfId="10118"/>
    <cellStyle name="Вывод 22 2 3" xfId="8132"/>
    <cellStyle name="Вывод 22 2 4" xfId="10119"/>
    <cellStyle name="Вывод 22 3" xfId="6102"/>
    <cellStyle name="Вывод 22 3 2" xfId="8134"/>
    <cellStyle name="Вывод 22 3 3" xfId="10117"/>
    <cellStyle name="Вывод 22 4" xfId="8131"/>
    <cellStyle name="Вывод 22 5" xfId="10120"/>
    <cellStyle name="Вывод 23" xfId="6103"/>
    <cellStyle name="Вывод 23 2" xfId="6104"/>
    <cellStyle name="Вывод 23 2 2" xfId="6105"/>
    <cellStyle name="Вывод 23 2 2 2" xfId="8137"/>
    <cellStyle name="Вывод 23 2 2 3" xfId="10114"/>
    <cellStyle name="Вывод 23 2 3" xfId="8136"/>
    <cellStyle name="Вывод 23 2 4" xfId="10115"/>
    <cellStyle name="Вывод 23 3" xfId="6106"/>
    <cellStyle name="Вывод 23 3 2" xfId="8138"/>
    <cellStyle name="Вывод 23 3 3" xfId="10113"/>
    <cellStyle name="Вывод 23 4" xfId="8135"/>
    <cellStyle name="Вывод 23 5" xfId="10116"/>
    <cellStyle name="Вывод 24" xfId="6107"/>
    <cellStyle name="Вывод 24 2" xfId="6108"/>
    <cellStyle name="Вывод 24 2 2" xfId="6109"/>
    <cellStyle name="Вывод 24 2 2 2" xfId="8141"/>
    <cellStyle name="Вывод 24 2 2 3" xfId="10110"/>
    <cellStyle name="Вывод 24 2 3" xfId="8140"/>
    <cellStyle name="Вывод 24 2 4" xfId="10111"/>
    <cellStyle name="Вывод 24 3" xfId="6110"/>
    <cellStyle name="Вывод 24 3 2" xfId="8142"/>
    <cellStyle name="Вывод 24 3 3" xfId="10109"/>
    <cellStyle name="Вывод 24 4" xfId="8139"/>
    <cellStyle name="Вывод 24 5" xfId="10112"/>
    <cellStyle name="Вывод 25" xfId="6111"/>
    <cellStyle name="Вывод 25 2" xfId="6112"/>
    <cellStyle name="Вывод 25 2 2" xfId="6113"/>
    <cellStyle name="Вывод 25 2 2 2" xfId="8145"/>
    <cellStyle name="Вывод 25 2 2 3" xfId="10106"/>
    <cellStyle name="Вывод 25 2 3" xfId="8144"/>
    <cellStyle name="Вывод 25 2 4" xfId="10107"/>
    <cellStyle name="Вывод 25 3" xfId="6114"/>
    <cellStyle name="Вывод 25 3 2" xfId="8146"/>
    <cellStyle name="Вывод 25 3 3" xfId="10105"/>
    <cellStyle name="Вывод 25 4" xfId="8143"/>
    <cellStyle name="Вывод 25 5" xfId="10108"/>
    <cellStyle name="Вывод 26" xfId="6115"/>
    <cellStyle name="Вывод 26 2" xfId="6116"/>
    <cellStyle name="Вывод 26 2 2" xfId="6117"/>
    <cellStyle name="Вывод 26 2 2 2" xfId="8149"/>
    <cellStyle name="Вывод 26 2 2 3" xfId="10102"/>
    <cellStyle name="Вывод 26 2 3" xfId="8148"/>
    <cellStyle name="Вывод 26 2 4" xfId="10103"/>
    <cellStyle name="Вывод 26 3" xfId="6118"/>
    <cellStyle name="Вывод 26 3 2" xfId="8150"/>
    <cellStyle name="Вывод 26 3 3" xfId="10101"/>
    <cellStyle name="Вывод 26 4" xfId="8147"/>
    <cellStyle name="Вывод 26 5" xfId="10104"/>
    <cellStyle name="Вывод 27" xfId="6119"/>
    <cellStyle name="Вывод 27 2" xfId="6120"/>
    <cellStyle name="Вывод 27 2 2" xfId="6121"/>
    <cellStyle name="Вывод 27 2 2 2" xfId="8153"/>
    <cellStyle name="Вывод 27 2 2 3" xfId="10098"/>
    <cellStyle name="Вывод 27 2 3" xfId="8152"/>
    <cellStyle name="Вывод 27 2 4" xfId="10099"/>
    <cellStyle name="Вывод 27 3" xfId="6122"/>
    <cellStyle name="Вывод 27 3 2" xfId="8154"/>
    <cellStyle name="Вывод 27 3 3" xfId="10097"/>
    <cellStyle name="Вывод 27 4" xfId="8151"/>
    <cellStyle name="Вывод 27 5" xfId="10100"/>
    <cellStyle name="Вывод 28" xfId="6123"/>
    <cellStyle name="Вывод 28 2" xfId="6124"/>
    <cellStyle name="Вывод 28 2 2" xfId="6125"/>
    <cellStyle name="Вывод 28 2 2 2" xfId="8157"/>
    <cellStyle name="Вывод 28 2 2 3" xfId="10094"/>
    <cellStyle name="Вывод 28 2 3" xfId="8156"/>
    <cellStyle name="Вывод 28 2 4" xfId="10095"/>
    <cellStyle name="Вывод 28 3" xfId="6126"/>
    <cellStyle name="Вывод 28 3 2" xfId="8158"/>
    <cellStyle name="Вывод 28 3 3" xfId="10093"/>
    <cellStyle name="Вывод 28 4" xfId="8155"/>
    <cellStyle name="Вывод 28 5" xfId="10096"/>
    <cellStyle name="Вывод 29" xfId="6127"/>
    <cellStyle name="Вывод 29 2" xfId="6128"/>
    <cellStyle name="Вывод 29 2 2" xfId="6129"/>
    <cellStyle name="Вывод 29 2 2 2" xfId="8161"/>
    <cellStyle name="Вывод 29 2 2 3" xfId="10090"/>
    <cellStyle name="Вывод 29 2 3" xfId="8160"/>
    <cellStyle name="Вывод 29 2 4" xfId="10091"/>
    <cellStyle name="Вывод 29 3" xfId="6130"/>
    <cellStyle name="Вывод 29 3 2" xfId="8162"/>
    <cellStyle name="Вывод 29 3 3" xfId="10089"/>
    <cellStyle name="Вывод 29 4" xfId="8159"/>
    <cellStyle name="Вывод 29 5" xfId="10092"/>
    <cellStyle name="Вывод 3" xfId="6131"/>
    <cellStyle name="Вывод 3 2" xfId="6132"/>
    <cellStyle name="Вывод 3 2 2" xfId="6133"/>
    <cellStyle name="Вывод 3 2 2 2" xfId="6134"/>
    <cellStyle name="Вывод 3 2 2 2 2" xfId="8166"/>
    <cellStyle name="Вывод 3 2 2 2 3" xfId="10085"/>
    <cellStyle name="Вывод 3 2 2 3" xfId="8165"/>
    <cellStyle name="Вывод 3 2 2 4" xfId="10086"/>
    <cellStyle name="Вывод 3 2 3" xfId="6135"/>
    <cellStyle name="Вывод 3 2 3 2" xfId="8167"/>
    <cellStyle name="Вывод 3 2 3 3" xfId="10084"/>
    <cellStyle name="Вывод 3 2 4" xfId="8164"/>
    <cellStyle name="Вывод 3 2 5" xfId="10087"/>
    <cellStyle name="Вывод 3 3" xfId="6136"/>
    <cellStyle name="Вывод 3 3 2" xfId="6137"/>
    <cellStyle name="Вывод 3 3 2 2" xfId="8169"/>
    <cellStyle name="Вывод 3 3 2 3" xfId="10082"/>
    <cellStyle name="Вывод 3 3 3" xfId="8168"/>
    <cellStyle name="Вывод 3 3 4" xfId="10083"/>
    <cellStyle name="Вывод 3 4" xfId="6138"/>
    <cellStyle name="Вывод 3 4 2" xfId="8170"/>
    <cellStyle name="Вывод 3 4 3" xfId="10081"/>
    <cellStyle name="Вывод 3 5" xfId="8163"/>
    <cellStyle name="Вывод 3 6" xfId="10088"/>
    <cellStyle name="Вывод 30" xfId="6139"/>
    <cellStyle name="Вывод 30 2" xfId="6140"/>
    <cellStyle name="Вывод 30 2 2" xfId="6141"/>
    <cellStyle name="Вывод 30 2 2 2" xfId="8173"/>
    <cellStyle name="Вывод 30 2 2 3" xfId="10078"/>
    <cellStyle name="Вывод 30 2 3" xfId="8172"/>
    <cellStyle name="Вывод 30 2 4" xfId="10079"/>
    <cellStyle name="Вывод 30 3" xfId="6142"/>
    <cellStyle name="Вывод 30 3 2" xfId="8174"/>
    <cellStyle name="Вывод 30 3 3" xfId="10077"/>
    <cellStyle name="Вывод 30 4" xfId="8171"/>
    <cellStyle name="Вывод 30 5" xfId="10080"/>
    <cellStyle name="Вывод 31" xfId="6143"/>
    <cellStyle name="Вывод 31 2" xfId="6144"/>
    <cellStyle name="Вывод 31 2 2" xfId="6145"/>
    <cellStyle name="Вывод 31 2 2 2" xfId="8177"/>
    <cellStyle name="Вывод 31 2 2 3" xfId="10074"/>
    <cellStyle name="Вывод 31 2 3" xfId="8176"/>
    <cellStyle name="Вывод 31 2 4" xfId="10075"/>
    <cellStyle name="Вывод 31 3" xfId="6146"/>
    <cellStyle name="Вывод 31 3 2" xfId="8178"/>
    <cellStyle name="Вывод 31 3 3" xfId="10073"/>
    <cellStyle name="Вывод 31 4" xfId="8175"/>
    <cellStyle name="Вывод 31 5" xfId="10076"/>
    <cellStyle name="Вывод 32" xfId="6147"/>
    <cellStyle name="Вывод 32 2" xfId="6148"/>
    <cellStyle name="Вывод 32 2 2" xfId="6149"/>
    <cellStyle name="Вывод 32 2 2 2" xfId="8181"/>
    <cellStyle name="Вывод 32 2 2 3" xfId="10070"/>
    <cellStyle name="Вывод 32 2 3" xfId="8180"/>
    <cellStyle name="Вывод 32 2 4" xfId="10071"/>
    <cellStyle name="Вывод 32 3" xfId="6150"/>
    <cellStyle name="Вывод 32 3 2" xfId="8182"/>
    <cellStyle name="Вывод 32 3 3" xfId="10069"/>
    <cellStyle name="Вывод 32 4" xfId="8179"/>
    <cellStyle name="Вывод 32 5" xfId="10072"/>
    <cellStyle name="Вывод 33" xfId="6151"/>
    <cellStyle name="Вывод 33 2" xfId="6152"/>
    <cellStyle name="Вывод 33 2 2" xfId="6153"/>
    <cellStyle name="Вывод 33 2 2 2" xfId="8185"/>
    <cellStyle name="Вывод 33 2 2 3" xfId="10066"/>
    <cellStyle name="Вывод 33 2 3" xfId="8184"/>
    <cellStyle name="Вывод 33 2 4" xfId="10067"/>
    <cellStyle name="Вывод 33 3" xfId="6154"/>
    <cellStyle name="Вывод 33 3 2" xfId="8186"/>
    <cellStyle name="Вывод 33 3 3" xfId="10065"/>
    <cellStyle name="Вывод 33 4" xfId="8183"/>
    <cellStyle name="Вывод 33 5" xfId="10068"/>
    <cellStyle name="Вывод 34" xfId="6155"/>
    <cellStyle name="Вывод 34 2" xfId="6156"/>
    <cellStyle name="Вывод 34 2 2" xfId="6157"/>
    <cellStyle name="Вывод 34 2 2 2" xfId="8189"/>
    <cellStyle name="Вывод 34 2 2 3" xfId="10062"/>
    <cellStyle name="Вывод 34 2 3" xfId="8188"/>
    <cellStyle name="Вывод 34 2 4" xfId="10063"/>
    <cellStyle name="Вывод 34 3" xfId="6158"/>
    <cellStyle name="Вывод 34 3 2" xfId="8190"/>
    <cellStyle name="Вывод 34 3 3" xfId="10061"/>
    <cellStyle name="Вывод 34 4" xfId="8187"/>
    <cellStyle name="Вывод 34 5" xfId="10064"/>
    <cellStyle name="Вывод 35" xfId="6159"/>
    <cellStyle name="Вывод 35 2" xfId="6160"/>
    <cellStyle name="Вывод 35 2 2" xfId="6161"/>
    <cellStyle name="Вывод 35 2 2 2" xfId="8193"/>
    <cellStyle name="Вывод 35 2 2 3" xfId="10058"/>
    <cellStyle name="Вывод 35 2 3" xfId="8192"/>
    <cellStyle name="Вывод 35 2 4" xfId="10059"/>
    <cellStyle name="Вывод 35 3" xfId="6162"/>
    <cellStyle name="Вывод 35 3 2" xfId="8194"/>
    <cellStyle name="Вывод 35 3 3" xfId="10057"/>
    <cellStyle name="Вывод 35 4" xfId="8191"/>
    <cellStyle name="Вывод 35 5" xfId="10060"/>
    <cellStyle name="Вывод 36" xfId="6163"/>
    <cellStyle name="Вывод 36 2" xfId="6164"/>
    <cellStyle name="Вывод 36 2 2" xfId="6165"/>
    <cellStyle name="Вывод 36 2 2 2" xfId="8197"/>
    <cellStyle name="Вывод 36 2 2 3" xfId="10054"/>
    <cellStyle name="Вывод 36 2 3" xfId="8196"/>
    <cellStyle name="Вывод 36 2 4" xfId="10055"/>
    <cellStyle name="Вывод 36 3" xfId="6166"/>
    <cellStyle name="Вывод 36 3 2" xfId="8198"/>
    <cellStyle name="Вывод 36 3 3" xfId="10053"/>
    <cellStyle name="Вывод 36 4" xfId="8195"/>
    <cellStyle name="Вывод 36 5" xfId="10056"/>
    <cellStyle name="Вывод 37" xfId="6167"/>
    <cellStyle name="Вывод 37 2" xfId="6168"/>
    <cellStyle name="Вывод 37 2 2" xfId="6169"/>
    <cellStyle name="Вывод 37 2 2 2" xfId="8201"/>
    <cellStyle name="Вывод 37 2 2 3" xfId="10050"/>
    <cellStyle name="Вывод 37 2 3" xfId="8200"/>
    <cellStyle name="Вывод 37 2 4" xfId="10051"/>
    <cellStyle name="Вывод 37 3" xfId="6170"/>
    <cellStyle name="Вывод 37 3 2" xfId="8202"/>
    <cellStyle name="Вывод 37 3 3" xfId="10049"/>
    <cellStyle name="Вывод 37 4" xfId="8199"/>
    <cellStyle name="Вывод 37 5" xfId="10052"/>
    <cellStyle name="Вывод 38" xfId="6171"/>
    <cellStyle name="Вывод 38 2" xfId="6172"/>
    <cellStyle name="Вывод 38 2 2" xfId="6173"/>
    <cellStyle name="Вывод 38 2 2 2" xfId="8205"/>
    <cellStyle name="Вывод 38 2 2 3" xfId="10046"/>
    <cellStyle name="Вывод 38 2 3" xfId="8204"/>
    <cellStyle name="Вывод 38 2 4" xfId="10047"/>
    <cellStyle name="Вывод 38 3" xfId="6174"/>
    <cellStyle name="Вывод 38 3 2" xfId="8206"/>
    <cellStyle name="Вывод 38 3 3" xfId="10045"/>
    <cellStyle name="Вывод 38 4" xfId="8203"/>
    <cellStyle name="Вывод 38 5" xfId="10048"/>
    <cellStyle name="Вывод 39" xfId="6175"/>
    <cellStyle name="Вывод 39 2" xfId="6176"/>
    <cellStyle name="Вывод 39 2 2" xfId="6177"/>
    <cellStyle name="Вывод 39 2 2 2" xfId="8209"/>
    <cellStyle name="Вывод 39 2 2 3" xfId="10042"/>
    <cellStyle name="Вывод 39 2 3" xfId="8208"/>
    <cellStyle name="Вывод 39 2 4" xfId="10043"/>
    <cellStyle name="Вывод 39 3" xfId="6178"/>
    <cellStyle name="Вывод 39 3 2" xfId="8210"/>
    <cellStyle name="Вывод 39 3 3" xfId="10041"/>
    <cellStyle name="Вывод 39 4" xfId="8207"/>
    <cellStyle name="Вывод 39 5" xfId="10044"/>
    <cellStyle name="Вывод 4" xfId="6179"/>
    <cellStyle name="Вывод 4 2" xfId="6180"/>
    <cellStyle name="Вывод 4 2 2" xfId="6181"/>
    <cellStyle name="Вывод 4 2 2 2" xfId="8213"/>
    <cellStyle name="Вывод 4 2 2 3" xfId="10038"/>
    <cellStyle name="Вывод 4 2 3" xfId="8212"/>
    <cellStyle name="Вывод 4 2 4" xfId="10039"/>
    <cellStyle name="Вывод 4 3" xfId="6182"/>
    <cellStyle name="Вывод 4 3 2" xfId="8214"/>
    <cellStyle name="Вывод 4 3 3" xfId="10037"/>
    <cellStyle name="Вывод 4 4" xfId="8211"/>
    <cellStyle name="Вывод 4 5" xfId="10040"/>
    <cellStyle name="Вывод 40" xfId="6183"/>
    <cellStyle name="Вывод 40 2" xfId="6184"/>
    <cellStyle name="Вывод 40 2 2" xfId="6185"/>
    <cellStyle name="Вывод 40 2 2 2" xfId="8217"/>
    <cellStyle name="Вывод 40 2 2 3" xfId="10034"/>
    <cellStyle name="Вывод 40 2 3" xfId="8216"/>
    <cellStyle name="Вывод 40 2 4" xfId="10035"/>
    <cellStyle name="Вывод 40 3" xfId="6186"/>
    <cellStyle name="Вывод 40 3 2" xfId="8218"/>
    <cellStyle name="Вывод 40 3 3" xfId="10033"/>
    <cellStyle name="Вывод 40 4" xfId="8215"/>
    <cellStyle name="Вывод 40 5" xfId="10036"/>
    <cellStyle name="Вывод 41" xfId="6187"/>
    <cellStyle name="Вывод 41 2" xfId="6188"/>
    <cellStyle name="Вывод 41 2 2" xfId="6189"/>
    <cellStyle name="Вывод 41 2 2 2" xfId="8221"/>
    <cellStyle name="Вывод 41 2 2 3" xfId="10030"/>
    <cellStyle name="Вывод 41 2 3" xfId="8220"/>
    <cellStyle name="Вывод 41 2 4" xfId="10031"/>
    <cellStyle name="Вывод 41 3" xfId="6190"/>
    <cellStyle name="Вывод 41 3 2" xfId="8222"/>
    <cellStyle name="Вывод 41 3 3" xfId="10029"/>
    <cellStyle name="Вывод 41 4" xfId="8219"/>
    <cellStyle name="Вывод 41 5" xfId="10032"/>
    <cellStyle name="Вывод 42" xfId="6191"/>
    <cellStyle name="Вывод 42 2" xfId="6192"/>
    <cellStyle name="Вывод 42 2 2" xfId="6193"/>
    <cellStyle name="Вывод 42 2 2 2" xfId="8225"/>
    <cellStyle name="Вывод 42 2 2 3" xfId="10026"/>
    <cellStyle name="Вывод 42 2 3" xfId="8224"/>
    <cellStyle name="Вывод 42 2 4" xfId="10027"/>
    <cellStyle name="Вывод 42 3" xfId="6194"/>
    <cellStyle name="Вывод 42 3 2" xfId="8226"/>
    <cellStyle name="Вывод 42 3 3" xfId="10025"/>
    <cellStyle name="Вывод 42 4" xfId="8223"/>
    <cellStyle name="Вывод 42 5" xfId="10028"/>
    <cellStyle name="Вывод 43" xfId="6195"/>
    <cellStyle name="Вывод 43 2" xfId="6196"/>
    <cellStyle name="Вывод 43 2 2" xfId="6197"/>
    <cellStyle name="Вывод 43 2 2 2" xfId="8229"/>
    <cellStyle name="Вывод 43 2 2 3" xfId="10022"/>
    <cellStyle name="Вывод 43 2 3" xfId="8228"/>
    <cellStyle name="Вывод 43 2 4" xfId="10023"/>
    <cellStyle name="Вывод 43 3" xfId="6198"/>
    <cellStyle name="Вывод 43 3 2" xfId="8230"/>
    <cellStyle name="Вывод 43 3 3" xfId="10021"/>
    <cellStyle name="Вывод 43 4" xfId="8227"/>
    <cellStyle name="Вывод 43 5" xfId="10024"/>
    <cellStyle name="Вывод 44" xfId="6199"/>
    <cellStyle name="Вывод 44 2" xfId="6200"/>
    <cellStyle name="Вывод 44 2 2" xfId="6201"/>
    <cellStyle name="Вывод 44 2 2 2" xfId="8233"/>
    <cellStyle name="Вывод 44 2 2 3" xfId="10018"/>
    <cellStyle name="Вывод 44 2 3" xfId="8232"/>
    <cellStyle name="Вывод 44 2 4" xfId="10019"/>
    <cellStyle name="Вывод 44 3" xfId="6202"/>
    <cellStyle name="Вывод 44 3 2" xfId="8234"/>
    <cellStyle name="Вывод 44 3 3" xfId="10017"/>
    <cellStyle name="Вывод 44 4" xfId="8231"/>
    <cellStyle name="Вывод 44 5" xfId="10020"/>
    <cellStyle name="Вывод 45" xfId="6203"/>
    <cellStyle name="Вывод 45 2" xfId="6204"/>
    <cellStyle name="Вывод 45 2 2" xfId="6205"/>
    <cellStyle name="Вывод 45 2 2 2" xfId="8237"/>
    <cellStyle name="Вывод 45 2 2 3" xfId="10014"/>
    <cellStyle name="Вывод 45 2 3" xfId="8236"/>
    <cellStyle name="Вывод 45 2 4" xfId="10015"/>
    <cellStyle name="Вывод 45 3" xfId="6206"/>
    <cellStyle name="Вывод 45 3 2" xfId="8238"/>
    <cellStyle name="Вывод 45 3 3" xfId="10013"/>
    <cellStyle name="Вывод 45 4" xfId="8235"/>
    <cellStyle name="Вывод 45 5" xfId="10016"/>
    <cellStyle name="Вывод 46" xfId="6207"/>
    <cellStyle name="Вывод 46 2" xfId="6208"/>
    <cellStyle name="Вывод 46 2 2" xfId="6209"/>
    <cellStyle name="Вывод 46 2 2 2" xfId="8241"/>
    <cellStyle name="Вывод 46 2 2 3" xfId="10010"/>
    <cellStyle name="Вывод 46 2 3" xfId="8240"/>
    <cellStyle name="Вывод 46 2 4" xfId="10011"/>
    <cellStyle name="Вывод 46 3" xfId="6210"/>
    <cellStyle name="Вывод 46 3 2" xfId="8242"/>
    <cellStyle name="Вывод 46 3 3" xfId="10009"/>
    <cellStyle name="Вывод 46 4" xfId="8239"/>
    <cellStyle name="Вывод 46 5" xfId="10012"/>
    <cellStyle name="Вывод 47" xfId="6211"/>
    <cellStyle name="Вывод 47 2" xfId="6212"/>
    <cellStyle name="Вывод 47 2 2" xfId="6213"/>
    <cellStyle name="Вывод 47 2 2 2" xfId="8245"/>
    <cellStyle name="Вывод 47 2 2 3" xfId="10006"/>
    <cellStyle name="Вывод 47 2 3" xfId="8244"/>
    <cellStyle name="Вывод 47 2 4" xfId="10007"/>
    <cellStyle name="Вывод 47 3" xfId="6214"/>
    <cellStyle name="Вывод 47 3 2" xfId="8246"/>
    <cellStyle name="Вывод 47 3 3" xfId="10005"/>
    <cellStyle name="Вывод 47 4" xfId="8243"/>
    <cellStyle name="Вывод 47 5" xfId="10008"/>
    <cellStyle name="Вывод 48" xfId="6215"/>
    <cellStyle name="Вывод 48 2" xfId="6216"/>
    <cellStyle name="Вывод 48 2 2" xfId="6217"/>
    <cellStyle name="Вывод 48 2 2 2" xfId="8249"/>
    <cellStyle name="Вывод 48 2 2 3" xfId="10002"/>
    <cellStyle name="Вывод 48 2 3" xfId="8248"/>
    <cellStyle name="Вывод 48 2 4" xfId="10003"/>
    <cellStyle name="Вывод 48 3" xfId="6218"/>
    <cellStyle name="Вывод 48 3 2" xfId="8250"/>
    <cellStyle name="Вывод 48 3 3" xfId="10001"/>
    <cellStyle name="Вывод 48 4" xfId="8247"/>
    <cellStyle name="Вывод 48 5" xfId="10004"/>
    <cellStyle name="Вывод 49" xfId="6219"/>
    <cellStyle name="Вывод 49 2" xfId="6220"/>
    <cellStyle name="Вывод 49 2 2" xfId="6221"/>
    <cellStyle name="Вывод 49 2 2 2" xfId="8253"/>
    <cellStyle name="Вывод 49 2 2 3" xfId="9998"/>
    <cellStyle name="Вывод 49 2 3" xfId="8252"/>
    <cellStyle name="Вывод 49 2 4" xfId="9999"/>
    <cellStyle name="Вывод 49 3" xfId="6222"/>
    <cellStyle name="Вывод 49 3 2" xfId="8254"/>
    <cellStyle name="Вывод 49 3 3" xfId="9997"/>
    <cellStyle name="Вывод 49 4" xfId="8251"/>
    <cellStyle name="Вывод 49 5" xfId="10000"/>
    <cellStyle name="Вывод 5" xfId="6223"/>
    <cellStyle name="Вывод 5 2" xfId="6224"/>
    <cellStyle name="Вывод 5 2 2" xfId="6225"/>
    <cellStyle name="Вывод 5 2 2 2" xfId="8257"/>
    <cellStyle name="Вывод 5 2 2 3" xfId="9994"/>
    <cellStyle name="Вывод 5 2 3" xfId="8256"/>
    <cellStyle name="Вывод 5 2 4" xfId="9995"/>
    <cellStyle name="Вывод 5 3" xfId="6226"/>
    <cellStyle name="Вывод 5 3 2" xfId="8258"/>
    <cellStyle name="Вывод 5 3 3" xfId="9993"/>
    <cellStyle name="Вывод 5 4" xfId="8255"/>
    <cellStyle name="Вывод 5 5" xfId="9996"/>
    <cellStyle name="Вывод 50" xfId="6227"/>
    <cellStyle name="Вывод 50 2" xfId="6228"/>
    <cellStyle name="Вывод 50 2 2" xfId="6229"/>
    <cellStyle name="Вывод 50 2 2 2" xfId="8261"/>
    <cellStyle name="Вывод 50 2 2 3" xfId="9990"/>
    <cellStyle name="Вывод 50 2 3" xfId="8260"/>
    <cellStyle name="Вывод 50 2 4" xfId="9991"/>
    <cellStyle name="Вывод 50 3" xfId="6230"/>
    <cellStyle name="Вывод 50 3 2" xfId="8262"/>
    <cellStyle name="Вывод 50 3 3" xfId="9989"/>
    <cellStyle name="Вывод 50 4" xfId="8259"/>
    <cellStyle name="Вывод 50 5" xfId="9992"/>
    <cellStyle name="Вывод 51" xfId="6231"/>
    <cellStyle name="Вывод 51 2" xfId="6232"/>
    <cellStyle name="Вывод 51 2 2" xfId="6233"/>
    <cellStyle name="Вывод 51 2 2 2" xfId="8265"/>
    <cellStyle name="Вывод 51 2 2 3" xfId="9986"/>
    <cellStyle name="Вывод 51 2 3" xfId="8264"/>
    <cellStyle name="Вывод 51 2 4" xfId="9987"/>
    <cellStyle name="Вывод 51 3" xfId="6234"/>
    <cellStyle name="Вывод 51 3 2" xfId="8266"/>
    <cellStyle name="Вывод 51 3 3" xfId="9985"/>
    <cellStyle name="Вывод 51 4" xfId="8263"/>
    <cellStyle name="Вывод 51 5" xfId="9988"/>
    <cellStyle name="Вывод 52" xfId="6235"/>
    <cellStyle name="Вывод 52 2" xfId="6236"/>
    <cellStyle name="Вывод 52 2 2" xfId="6237"/>
    <cellStyle name="Вывод 52 2 2 2" xfId="8269"/>
    <cellStyle name="Вывод 52 2 2 3" xfId="9982"/>
    <cellStyle name="Вывод 52 2 3" xfId="8268"/>
    <cellStyle name="Вывод 52 2 4" xfId="9983"/>
    <cellStyle name="Вывод 52 3" xfId="6238"/>
    <cellStyle name="Вывод 52 3 2" xfId="8270"/>
    <cellStyle name="Вывод 52 3 3" xfId="9981"/>
    <cellStyle name="Вывод 52 4" xfId="8267"/>
    <cellStyle name="Вывод 52 5" xfId="9984"/>
    <cellStyle name="Вывод 53" xfId="6239"/>
    <cellStyle name="Вывод 53 2" xfId="6240"/>
    <cellStyle name="Вывод 53 2 2" xfId="6241"/>
    <cellStyle name="Вывод 53 2 2 2" xfId="8273"/>
    <cellStyle name="Вывод 53 2 2 3" xfId="9978"/>
    <cellStyle name="Вывод 53 2 3" xfId="8272"/>
    <cellStyle name="Вывод 53 2 4" xfId="9979"/>
    <cellStyle name="Вывод 53 3" xfId="6242"/>
    <cellStyle name="Вывод 53 3 2" xfId="8274"/>
    <cellStyle name="Вывод 53 3 3" xfId="9977"/>
    <cellStyle name="Вывод 53 4" xfId="8271"/>
    <cellStyle name="Вывод 53 5" xfId="9980"/>
    <cellStyle name="Вывод 54" xfId="6243"/>
    <cellStyle name="Вывод 54 2" xfId="6244"/>
    <cellStyle name="Вывод 54 2 2" xfId="6245"/>
    <cellStyle name="Вывод 54 2 2 2" xfId="8277"/>
    <cellStyle name="Вывод 54 2 2 3" xfId="9974"/>
    <cellStyle name="Вывод 54 2 3" xfId="8276"/>
    <cellStyle name="Вывод 54 2 4" xfId="9975"/>
    <cellStyle name="Вывод 54 3" xfId="6246"/>
    <cellStyle name="Вывод 54 3 2" xfId="8278"/>
    <cellStyle name="Вывод 54 3 3" xfId="9973"/>
    <cellStyle name="Вывод 54 4" xfId="8275"/>
    <cellStyle name="Вывод 54 5" xfId="9976"/>
    <cellStyle name="Вывод 55" xfId="6247"/>
    <cellStyle name="Вывод 55 2" xfId="6248"/>
    <cellStyle name="Вывод 55 2 2" xfId="6249"/>
    <cellStyle name="Вывод 55 2 2 2" xfId="8281"/>
    <cellStyle name="Вывод 55 2 2 3" xfId="9970"/>
    <cellStyle name="Вывод 55 2 3" xfId="8280"/>
    <cellStyle name="Вывод 55 2 4" xfId="9971"/>
    <cellStyle name="Вывод 55 3" xfId="6250"/>
    <cellStyle name="Вывод 55 3 2" xfId="8282"/>
    <cellStyle name="Вывод 55 3 3" xfId="9969"/>
    <cellStyle name="Вывод 55 4" xfId="8279"/>
    <cellStyle name="Вывод 55 5" xfId="9972"/>
    <cellStyle name="Вывод 56" xfId="6251"/>
    <cellStyle name="Вывод 56 2" xfId="6252"/>
    <cellStyle name="Вывод 56 2 2" xfId="6253"/>
    <cellStyle name="Вывод 56 2 2 2" xfId="8285"/>
    <cellStyle name="Вывод 56 2 2 3" xfId="9966"/>
    <cellStyle name="Вывод 56 2 3" xfId="8284"/>
    <cellStyle name="Вывод 56 2 4" xfId="9967"/>
    <cellStyle name="Вывод 56 3" xfId="6254"/>
    <cellStyle name="Вывод 56 3 2" xfId="8286"/>
    <cellStyle name="Вывод 56 3 3" xfId="9965"/>
    <cellStyle name="Вывод 56 4" xfId="8283"/>
    <cellStyle name="Вывод 56 5" xfId="9968"/>
    <cellStyle name="Вывод 57" xfId="6255"/>
    <cellStyle name="Вывод 57 2" xfId="6256"/>
    <cellStyle name="Вывод 57 2 2" xfId="6257"/>
    <cellStyle name="Вывод 57 2 2 2" xfId="8289"/>
    <cellStyle name="Вывод 57 2 2 3" xfId="9962"/>
    <cellStyle name="Вывод 57 2 3" xfId="8288"/>
    <cellStyle name="Вывод 57 2 4" xfId="9963"/>
    <cellStyle name="Вывод 57 3" xfId="6258"/>
    <cellStyle name="Вывод 57 3 2" xfId="8290"/>
    <cellStyle name="Вывод 57 3 3" xfId="9961"/>
    <cellStyle name="Вывод 57 4" xfId="8287"/>
    <cellStyle name="Вывод 57 5" xfId="9964"/>
    <cellStyle name="Вывод 58" xfId="6259"/>
    <cellStyle name="Вывод 58 2" xfId="6260"/>
    <cellStyle name="Вывод 58 2 2" xfId="6261"/>
    <cellStyle name="Вывод 58 2 2 2" xfId="8293"/>
    <cellStyle name="Вывод 58 2 2 3" xfId="9958"/>
    <cellStyle name="Вывод 58 2 3" xfId="8292"/>
    <cellStyle name="Вывод 58 2 4" xfId="9959"/>
    <cellStyle name="Вывод 58 3" xfId="6262"/>
    <cellStyle name="Вывод 58 3 2" xfId="8294"/>
    <cellStyle name="Вывод 58 3 3" xfId="9957"/>
    <cellStyle name="Вывод 58 4" xfId="8291"/>
    <cellStyle name="Вывод 58 5" xfId="9960"/>
    <cellStyle name="Вывод 59" xfId="6263"/>
    <cellStyle name="Вывод 59 2" xfId="6264"/>
    <cellStyle name="Вывод 59 2 2" xfId="6265"/>
    <cellStyle name="Вывод 59 2 2 2" xfId="8297"/>
    <cellStyle name="Вывод 59 2 2 3" xfId="9954"/>
    <cellStyle name="Вывод 59 2 3" xfId="8296"/>
    <cellStyle name="Вывод 59 2 4" xfId="9955"/>
    <cellStyle name="Вывод 59 3" xfId="6266"/>
    <cellStyle name="Вывод 59 3 2" xfId="8298"/>
    <cellStyle name="Вывод 59 3 3" xfId="9953"/>
    <cellStyle name="Вывод 59 4" xfId="8295"/>
    <cellStyle name="Вывод 59 5" xfId="9956"/>
    <cellStyle name="Вывод 6" xfId="6267"/>
    <cellStyle name="Вывод 6 2" xfId="6268"/>
    <cellStyle name="Вывод 6 2 2" xfId="6269"/>
    <cellStyle name="Вывод 6 2 2 2" xfId="8301"/>
    <cellStyle name="Вывод 6 2 2 3" xfId="9950"/>
    <cellStyle name="Вывод 6 2 3" xfId="8300"/>
    <cellStyle name="Вывод 6 2 4" xfId="9951"/>
    <cellStyle name="Вывод 6 3" xfId="6270"/>
    <cellStyle name="Вывод 6 3 2" xfId="8302"/>
    <cellStyle name="Вывод 6 3 3" xfId="9949"/>
    <cellStyle name="Вывод 6 4" xfId="8299"/>
    <cellStyle name="Вывод 6 5" xfId="9952"/>
    <cellStyle name="Вывод 60" xfId="6271"/>
    <cellStyle name="Вывод 60 2" xfId="6272"/>
    <cellStyle name="Вывод 60 2 2" xfId="6273"/>
    <cellStyle name="Вывод 60 2 2 2" xfId="8305"/>
    <cellStyle name="Вывод 60 2 2 3" xfId="9946"/>
    <cellStyle name="Вывод 60 2 3" xfId="8304"/>
    <cellStyle name="Вывод 60 2 4" xfId="9947"/>
    <cellStyle name="Вывод 60 3" xfId="6274"/>
    <cellStyle name="Вывод 60 3 2" xfId="8306"/>
    <cellStyle name="Вывод 60 3 3" xfId="9945"/>
    <cellStyle name="Вывод 60 4" xfId="8303"/>
    <cellStyle name="Вывод 60 5" xfId="9948"/>
    <cellStyle name="Вывод 61" xfId="6275"/>
    <cellStyle name="Вывод 61 2" xfId="6276"/>
    <cellStyle name="Вывод 61 2 2" xfId="6277"/>
    <cellStyle name="Вывод 61 2 2 2" xfId="8309"/>
    <cellStyle name="Вывод 61 2 2 3" xfId="9942"/>
    <cellStyle name="Вывод 61 2 3" xfId="8308"/>
    <cellStyle name="Вывод 61 2 4" xfId="9943"/>
    <cellStyle name="Вывод 61 3" xfId="6278"/>
    <cellStyle name="Вывод 61 3 2" xfId="8310"/>
    <cellStyle name="Вывод 61 3 3" xfId="9941"/>
    <cellStyle name="Вывод 61 4" xfId="8307"/>
    <cellStyle name="Вывод 61 5" xfId="9944"/>
    <cellStyle name="Вывод 62" xfId="6279"/>
    <cellStyle name="Вывод 62 2" xfId="6280"/>
    <cellStyle name="Вывод 62 2 2" xfId="6281"/>
    <cellStyle name="Вывод 62 2 2 2" xfId="8313"/>
    <cellStyle name="Вывод 62 2 2 3" xfId="9938"/>
    <cellStyle name="Вывод 62 2 3" xfId="8312"/>
    <cellStyle name="Вывод 62 2 4" xfId="9939"/>
    <cellStyle name="Вывод 62 3" xfId="6282"/>
    <cellStyle name="Вывод 62 3 2" xfId="8314"/>
    <cellStyle name="Вывод 62 3 3" xfId="9937"/>
    <cellStyle name="Вывод 62 4" xfId="8311"/>
    <cellStyle name="Вывод 62 5" xfId="9940"/>
    <cellStyle name="Вывод 63" xfId="6283"/>
    <cellStyle name="Вывод 63 2" xfId="6284"/>
    <cellStyle name="Вывод 63 2 2" xfId="8316"/>
    <cellStyle name="Вывод 63 2 3" xfId="9935"/>
    <cellStyle name="Вывод 63 3" xfId="8315"/>
    <cellStyle name="Вывод 63 4" xfId="9936"/>
    <cellStyle name="Вывод 7" xfId="6285"/>
    <cellStyle name="Вывод 7 2" xfId="6286"/>
    <cellStyle name="Вывод 7 2 2" xfId="6287"/>
    <cellStyle name="Вывод 7 2 2 2" xfId="8319"/>
    <cellStyle name="Вывод 7 2 2 3" xfId="9932"/>
    <cellStyle name="Вывод 7 2 3" xfId="8318"/>
    <cellStyle name="Вывод 7 2 4" xfId="9933"/>
    <cellStyle name="Вывод 7 3" xfId="6288"/>
    <cellStyle name="Вывод 7 3 2" xfId="8320"/>
    <cellStyle name="Вывод 7 3 3" xfId="9931"/>
    <cellStyle name="Вывод 7 4" xfId="8317"/>
    <cellStyle name="Вывод 7 5" xfId="9934"/>
    <cellStyle name="Вывод 8" xfId="6289"/>
    <cellStyle name="Вывод 8 2" xfId="6290"/>
    <cellStyle name="Вывод 8 2 2" xfId="6291"/>
    <cellStyle name="Вывод 8 2 2 2" xfId="8323"/>
    <cellStyle name="Вывод 8 2 2 3" xfId="9928"/>
    <cellStyle name="Вывод 8 2 3" xfId="8322"/>
    <cellStyle name="Вывод 8 2 4" xfId="9929"/>
    <cellStyle name="Вывод 8 3" xfId="6292"/>
    <cellStyle name="Вывод 8 3 2" xfId="8324"/>
    <cellStyle name="Вывод 8 3 3" xfId="9927"/>
    <cellStyle name="Вывод 8 4" xfId="8321"/>
    <cellStyle name="Вывод 8 5" xfId="9930"/>
    <cellStyle name="Вывод 9" xfId="6293"/>
    <cellStyle name="Вывод 9 2" xfId="6294"/>
    <cellStyle name="Вывод 9 2 2" xfId="6295"/>
    <cellStyle name="Вывод 9 2 2 2" xfId="8327"/>
    <cellStyle name="Вывод 9 2 2 3" xfId="9924"/>
    <cellStyle name="Вывод 9 2 3" xfId="8326"/>
    <cellStyle name="Вывод 9 2 4" xfId="9925"/>
    <cellStyle name="Вывод 9 3" xfId="6296"/>
    <cellStyle name="Вывод 9 3 2" xfId="8328"/>
    <cellStyle name="Вывод 9 3 3" xfId="9923"/>
    <cellStyle name="Вывод 9 4" xfId="8325"/>
    <cellStyle name="Вывод 9 5" xfId="9926"/>
    <cellStyle name="Выворотка" xfId="6297"/>
    <cellStyle name="Выворотка 2" xfId="6298"/>
    <cellStyle name="Вычисление 10" xfId="6299"/>
    <cellStyle name="Вычисление 10 2" xfId="6300"/>
    <cellStyle name="Вычисление 10 2 2" xfId="6301"/>
    <cellStyle name="Вычисление 10 2 2 2" xfId="8331"/>
    <cellStyle name="Вычисление 10 2 2 3" xfId="9920"/>
    <cellStyle name="Вычисление 10 2 3" xfId="8330"/>
    <cellStyle name="Вычисление 10 2 4" xfId="9921"/>
    <cellStyle name="Вычисление 10 3" xfId="6302"/>
    <cellStyle name="Вычисление 10 3 2" xfId="8332"/>
    <cellStyle name="Вычисление 10 3 3" xfId="9919"/>
    <cellStyle name="Вычисление 10 4" xfId="8329"/>
    <cellStyle name="Вычисление 10 5" xfId="9922"/>
    <cellStyle name="Вычисление 11" xfId="6303"/>
    <cellStyle name="Вычисление 11 2" xfId="6304"/>
    <cellStyle name="Вычисление 11 2 2" xfId="6305"/>
    <cellStyle name="Вычисление 11 2 2 2" xfId="8335"/>
    <cellStyle name="Вычисление 11 2 2 3" xfId="9916"/>
    <cellStyle name="Вычисление 11 2 3" xfId="8334"/>
    <cellStyle name="Вычисление 11 2 4" xfId="9917"/>
    <cellStyle name="Вычисление 11 3" xfId="6306"/>
    <cellStyle name="Вычисление 11 3 2" xfId="8336"/>
    <cellStyle name="Вычисление 11 3 3" xfId="9915"/>
    <cellStyle name="Вычисление 11 4" xfId="8333"/>
    <cellStyle name="Вычисление 11 5" xfId="9918"/>
    <cellStyle name="Вычисление 12" xfId="6307"/>
    <cellStyle name="Вычисление 12 2" xfId="6308"/>
    <cellStyle name="Вычисление 12 2 2" xfId="6309"/>
    <cellStyle name="Вычисление 12 2 2 2" xfId="8339"/>
    <cellStyle name="Вычисление 12 2 2 3" xfId="9912"/>
    <cellStyle name="Вычисление 12 2 3" xfId="8338"/>
    <cellStyle name="Вычисление 12 2 4" xfId="9913"/>
    <cellStyle name="Вычисление 12 3" xfId="6310"/>
    <cellStyle name="Вычисление 12 3 2" xfId="8340"/>
    <cellStyle name="Вычисление 12 3 3" xfId="9911"/>
    <cellStyle name="Вычисление 12 4" xfId="8337"/>
    <cellStyle name="Вычисление 12 5" xfId="9914"/>
    <cellStyle name="Вычисление 13" xfId="6311"/>
    <cellStyle name="Вычисление 13 2" xfId="6312"/>
    <cellStyle name="Вычисление 13 2 2" xfId="6313"/>
    <cellStyle name="Вычисление 13 2 2 2" xfId="8343"/>
    <cellStyle name="Вычисление 13 2 2 3" xfId="9908"/>
    <cellStyle name="Вычисление 13 2 3" xfId="8342"/>
    <cellStyle name="Вычисление 13 2 4" xfId="9909"/>
    <cellStyle name="Вычисление 13 3" xfId="6314"/>
    <cellStyle name="Вычисление 13 3 2" xfId="8344"/>
    <cellStyle name="Вычисление 13 3 3" xfId="9907"/>
    <cellStyle name="Вычисление 13 4" xfId="8341"/>
    <cellStyle name="Вычисление 13 5" xfId="9910"/>
    <cellStyle name="Вычисление 14" xfId="6315"/>
    <cellStyle name="Вычисление 14 2" xfId="6316"/>
    <cellStyle name="Вычисление 14 2 2" xfId="6317"/>
    <cellStyle name="Вычисление 14 2 2 2" xfId="8347"/>
    <cellStyle name="Вычисление 14 2 2 3" xfId="9904"/>
    <cellStyle name="Вычисление 14 2 3" xfId="8346"/>
    <cellStyle name="Вычисление 14 2 4" xfId="9905"/>
    <cellStyle name="Вычисление 14 3" xfId="6318"/>
    <cellStyle name="Вычисление 14 3 2" xfId="8348"/>
    <cellStyle name="Вычисление 14 3 3" xfId="9903"/>
    <cellStyle name="Вычисление 14 4" xfId="8345"/>
    <cellStyle name="Вычисление 14 5" xfId="9906"/>
    <cellStyle name="Вычисление 15" xfId="6319"/>
    <cellStyle name="Вычисление 15 2" xfId="6320"/>
    <cellStyle name="Вычисление 15 2 2" xfId="6321"/>
    <cellStyle name="Вычисление 15 2 2 2" xfId="8351"/>
    <cellStyle name="Вычисление 15 2 2 3" xfId="9900"/>
    <cellStyle name="Вычисление 15 2 3" xfId="8350"/>
    <cellStyle name="Вычисление 15 2 4" xfId="9901"/>
    <cellStyle name="Вычисление 15 3" xfId="6322"/>
    <cellStyle name="Вычисление 15 3 2" xfId="8352"/>
    <cellStyle name="Вычисление 15 3 3" xfId="9899"/>
    <cellStyle name="Вычисление 15 4" xfId="8349"/>
    <cellStyle name="Вычисление 15 5" xfId="9902"/>
    <cellStyle name="Вычисление 16" xfId="6323"/>
    <cellStyle name="Вычисление 16 2" xfId="6324"/>
    <cellStyle name="Вычисление 16 2 2" xfId="6325"/>
    <cellStyle name="Вычисление 16 2 2 2" xfId="8355"/>
    <cellStyle name="Вычисление 16 2 2 3" xfId="9896"/>
    <cellStyle name="Вычисление 16 2 3" xfId="8354"/>
    <cellStyle name="Вычисление 16 2 4" xfId="9897"/>
    <cellStyle name="Вычисление 16 3" xfId="6326"/>
    <cellStyle name="Вычисление 16 3 2" xfId="8356"/>
    <cellStyle name="Вычисление 16 3 3" xfId="9895"/>
    <cellStyle name="Вычисление 16 4" xfId="8353"/>
    <cellStyle name="Вычисление 16 5" xfId="9898"/>
    <cellStyle name="Вычисление 17" xfId="6327"/>
    <cellStyle name="Вычисление 17 2" xfId="6328"/>
    <cellStyle name="Вычисление 17 2 2" xfId="6329"/>
    <cellStyle name="Вычисление 17 2 2 2" xfId="8359"/>
    <cellStyle name="Вычисление 17 2 2 3" xfId="9892"/>
    <cellStyle name="Вычисление 17 2 3" xfId="8358"/>
    <cellStyle name="Вычисление 17 2 4" xfId="9893"/>
    <cellStyle name="Вычисление 17 3" xfId="6330"/>
    <cellStyle name="Вычисление 17 3 2" xfId="8360"/>
    <cellStyle name="Вычисление 17 3 3" xfId="9891"/>
    <cellStyle name="Вычисление 17 4" xfId="8357"/>
    <cellStyle name="Вычисление 17 5" xfId="9894"/>
    <cellStyle name="Вычисление 18" xfId="6331"/>
    <cellStyle name="Вычисление 18 2" xfId="6332"/>
    <cellStyle name="Вычисление 18 2 2" xfId="6333"/>
    <cellStyle name="Вычисление 18 2 2 2" xfId="8363"/>
    <cellStyle name="Вычисление 18 2 2 3" xfId="9888"/>
    <cellStyle name="Вычисление 18 2 3" xfId="8362"/>
    <cellStyle name="Вычисление 18 2 4" xfId="9889"/>
    <cellStyle name="Вычисление 18 3" xfId="6334"/>
    <cellStyle name="Вычисление 18 3 2" xfId="8364"/>
    <cellStyle name="Вычисление 18 3 3" xfId="9887"/>
    <cellStyle name="Вычисление 18 4" xfId="8361"/>
    <cellStyle name="Вычисление 18 5" xfId="9890"/>
    <cellStyle name="Вычисление 19" xfId="6335"/>
    <cellStyle name="Вычисление 19 2" xfId="6336"/>
    <cellStyle name="Вычисление 19 2 2" xfId="6337"/>
    <cellStyle name="Вычисление 19 2 2 2" xfId="8367"/>
    <cellStyle name="Вычисление 19 2 2 3" xfId="9884"/>
    <cellStyle name="Вычисление 19 2 3" xfId="8366"/>
    <cellStyle name="Вычисление 19 2 4" xfId="9885"/>
    <cellStyle name="Вычисление 19 3" xfId="6338"/>
    <cellStyle name="Вычисление 19 3 2" xfId="8368"/>
    <cellStyle name="Вычисление 19 3 3" xfId="9883"/>
    <cellStyle name="Вычисление 19 4" xfId="8365"/>
    <cellStyle name="Вычисление 19 5" xfId="9886"/>
    <cellStyle name="Вычисление 2" xfId="6339"/>
    <cellStyle name="Вычисление 2 2" xfId="6340"/>
    <cellStyle name="Вычисление 2 2 2" xfId="6341"/>
    <cellStyle name="Вычисление 2 2 2 2" xfId="8371"/>
    <cellStyle name="Вычисление 2 2 2 3" xfId="9880"/>
    <cellStyle name="Вычисление 2 2 3" xfId="8370"/>
    <cellStyle name="Вычисление 2 2 4" xfId="9881"/>
    <cellStyle name="Вычисление 2 3" xfId="6342"/>
    <cellStyle name="Вычисление 2 3 2" xfId="8372"/>
    <cellStyle name="Вычисление 2 3 3" xfId="9879"/>
    <cellStyle name="Вычисление 2 4" xfId="8369"/>
    <cellStyle name="Вычисление 2 5" xfId="9882"/>
    <cellStyle name="Вычисление 20" xfId="6343"/>
    <cellStyle name="Вычисление 20 2" xfId="6344"/>
    <cellStyle name="Вычисление 20 2 2" xfId="6345"/>
    <cellStyle name="Вычисление 20 2 2 2" xfId="8375"/>
    <cellStyle name="Вычисление 20 2 2 3" xfId="9876"/>
    <cellStyle name="Вычисление 20 2 3" xfId="8374"/>
    <cellStyle name="Вычисление 20 2 4" xfId="9877"/>
    <cellStyle name="Вычисление 20 3" xfId="6346"/>
    <cellStyle name="Вычисление 20 3 2" xfId="8376"/>
    <cellStyle name="Вычисление 20 3 3" xfId="9875"/>
    <cellStyle name="Вычисление 20 4" xfId="8373"/>
    <cellStyle name="Вычисление 20 5" xfId="9878"/>
    <cellStyle name="Вычисление 21" xfId="6347"/>
    <cellStyle name="Вычисление 21 2" xfId="6348"/>
    <cellStyle name="Вычисление 21 2 2" xfId="6349"/>
    <cellStyle name="Вычисление 21 2 2 2" xfId="8379"/>
    <cellStyle name="Вычисление 21 2 2 3" xfId="9872"/>
    <cellStyle name="Вычисление 21 2 3" xfId="8378"/>
    <cellStyle name="Вычисление 21 2 4" xfId="9873"/>
    <cellStyle name="Вычисление 21 3" xfId="6350"/>
    <cellStyle name="Вычисление 21 3 2" xfId="8380"/>
    <cellStyle name="Вычисление 21 3 3" xfId="9871"/>
    <cellStyle name="Вычисление 21 4" xfId="8377"/>
    <cellStyle name="Вычисление 21 5" xfId="9874"/>
    <cellStyle name="Вычисление 22" xfId="6351"/>
    <cellStyle name="Вычисление 22 2" xfId="6352"/>
    <cellStyle name="Вычисление 22 2 2" xfId="6353"/>
    <cellStyle name="Вычисление 22 2 2 2" xfId="8383"/>
    <cellStyle name="Вычисление 22 2 2 3" xfId="9868"/>
    <cellStyle name="Вычисление 22 2 3" xfId="8382"/>
    <cellStyle name="Вычисление 22 2 4" xfId="9869"/>
    <cellStyle name="Вычисление 22 3" xfId="6354"/>
    <cellStyle name="Вычисление 22 3 2" xfId="8384"/>
    <cellStyle name="Вычисление 22 3 3" xfId="9867"/>
    <cellStyle name="Вычисление 22 4" xfId="8381"/>
    <cellStyle name="Вычисление 22 5" xfId="9870"/>
    <cellStyle name="Вычисление 23" xfId="6355"/>
    <cellStyle name="Вычисление 23 2" xfId="6356"/>
    <cellStyle name="Вычисление 23 2 2" xfId="6357"/>
    <cellStyle name="Вычисление 23 2 2 2" xfId="8387"/>
    <cellStyle name="Вычисление 23 2 2 3" xfId="9864"/>
    <cellStyle name="Вычисление 23 2 3" xfId="8386"/>
    <cellStyle name="Вычисление 23 2 4" xfId="9865"/>
    <cellStyle name="Вычисление 23 3" xfId="6358"/>
    <cellStyle name="Вычисление 23 3 2" xfId="8388"/>
    <cellStyle name="Вычисление 23 3 3" xfId="9863"/>
    <cellStyle name="Вычисление 23 4" xfId="8385"/>
    <cellStyle name="Вычисление 23 5" xfId="9866"/>
    <cellStyle name="Вычисление 24" xfId="6359"/>
    <cellStyle name="Вычисление 24 2" xfId="6360"/>
    <cellStyle name="Вычисление 24 2 2" xfId="6361"/>
    <cellStyle name="Вычисление 24 2 2 2" xfId="8391"/>
    <cellStyle name="Вычисление 24 2 2 3" xfId="9860"/>
    <cellStyle name="Вычисление 24 2 3" xfId="8390"/>
    <cellStyle name="Вычисление 24 2 4" xfId="9861"/>
    <cellStyle name="Вычисление 24 3" xfId="6362"/>
    <cellStyle name="Вычисление 24 3 2" xfId="8392"/>
    <cellStyle name="Вычисление 24 3 3" xfId="9859"/>
    <cellStyle name="Вычисление 24 4" xfId="8389"/>
    <cellStyle name="Вычисление 24 5" xfId="9862"/>
    <cellStyle name="Вычисление 25" xfId="6363"/>
    <cellStyle name="Вычисление 25 2" xfId="6364"/>
    <cellStyle name="Вычисление 25 2 2" xfId="6365"/>
    <cellStyle name="Вычисление 25 2 2 2" xfId="8395"/>
    <cellStyle name="Вычисление 25 2 2 3" xfId="9856"/>
    <cellStyle name="Вычисление 25 2 3" xfId="8394"/>
    <cellStyle name="Вычисление 25 2 4" xfId="9857"/>
    <cellStyle name="Вычисление 25 3" xfId="6366"/>
    <cellStyle name="Вычисление 25 3 2" xfId="8396"/>
    <cellStyle name="Вычисление 25 3 3" xfId="9855"/>
    <cellStyle name="Вычисление 25 4" xfId="8393"/>
    <cellStyle name="Вычисление 25 5" xfId="9858"/>
    <cellStyle name="Вычисление 26" xfId="6367"/>
    <cellStyle name="Вычисление 26 2" xfId="6368"/>
    <cellStyle name="Вычисление 26 2 2" xfId="6369"/>
    <cellStyle name="Вычисление 26 2 2 2" xfId="8399"/>
    <cellStyle name="Вычисление 26 2 2 3" xfId="9852"/>
    <cellStyle name="Вычисление 26 2 3" xfId="8398"/>
    <cellStyle name="Вычисление 26 2 4" xfId="9853"/>
    <cellStyle name="Вычисление 26 3" xfId="6370"/>
    <cellStyle name="Вычисление 26 3 2" xfId="8400"/>
    <cellStyle name="Вычисление 26 3 3" xfId="9851"/>
    <cellStyle name="Вычисление 26 4" xfId="8397"/>
    <cellStyle name="Вычисление 26 5" xfId="9854"/>
    <cellStyle name="Вычисление 27" xfId="6371"/>
    <cellStyle name="Вычисление 27 2" xfId="6372"/>
    <cellStyle name="Вычисление 27 2 2" xfId="6373"/>
    <cellStyle name="Вычисление 27 2 2 2" xfId="8403"/>
    <cellStyle name="Вычисление 27 2 2 3" xfId="9848"/>
    <cellStyle name="Вычисление 27 2 3" xfId="8402"/>
    <cellStyle name="Вычисление 27 2 4" xfId="9849"/>
    <cellStyle name="Вычисление 27 3" xfId="6374"/>
    <cellStyle name="Вычисление 27 3 2" xfId="8404"/>
    <cellStyle name="Вычисление 27 3 3" xfId="9847"/>
    <cellStyle name="Вычисление 27 4" xfId="8401"/>
    <cellStyle name="Вычисление 27 5" xfId="9850"/>
    <cellStyle name="Вычисление 28" xfId="6375"/>
    <cellStyle name="Вычисление 28 2" xfId="6376"/>
    <cellStyle name="Вычисление 28 2 2" xfId="6377"/>
    <cellStyle name="Вычисление 28 2 2 2" xfId="8407"/>
    <cellStyle name="Вычисление 28 2 2 3" xfId="9844"/>
    <cellStyle name="Вычисление 28 2 3" xfId="8406"/>
    <cellStyle name="Вычисление 28 2 4" xfId="9845"/>
    <cellStyle name="Вычисление 28 3" xfId="6378"/>
    <cellStyle name="Вычисление 28 3 2" xfId="8408"/>
    <cellStyle name="Вычисление 28 3 3" xfId="9843"/>
    <cellStyle name="Вычисление 28 4" xfId="8405"/>
    <cellStyle name="Вычисление 28 5" xfId="9846"/>
    <cellStyle name="Вычисление 29" xfId="6379"/>
    <cellStyle name="Вычисление 29 2" xfId="6380"/>
    <cellStyle name="Вычисление 29 2 2" xfId="6381"/>
    <cellStyle name="Вычисление 29 2 2 2" xfId="8411"/>
    <cellStyle name="Вычисление 29 2 2 3" xfId="9840"/>
    <cellStyle name="Вычисление 29 2 3" xfId="8410"/>
    <cellStyle name="Вычисление 29 2 4" xfId="9841"/>
    <cellStyle name="Вычисление 29 3" xfId="6382"/>
    <cellStyle name="Вычисление 29 3 2" xfId="8412"/>
    <cellStyle name="Вычисление 29 3 3" xfId="9839"/>
    <cellStyle name="Вычисление 29 4" xfId="8409"/>
    <cellStyle name="Вычисление 29 5" xfId="9842"/>
    <cellStyle name="Вычисление 3" xfId="6383"/>
    <cellStyle name="Вычисление 3 2" xfId="6384"/>
    <cellStyle name="Вычисление 3 2 2" xfId="6385"/>
    <cellStyle name="Вычисление 3 2 2 2" xfId="6386"/>
    <cellStyle name="Вычисление 3 2 2 2 2" xfId="8416"/>
    <cellStyle name="Вычисление 3 2 2 2 3" xfId="9835"/>
    <cellStyle name="Вычисление 3 2 2 3" xfId="8415"/>
    <cellStyle name="Вычисление 3 2 2 4" xfId="9836"/>
    <cellStyle name="Вычисление 3 2 3" xfId="6387"/>
    <cellStyle name="Вычисление 3 2 3 2" xfId="8417"/>
    <cellStyle name="Вычисление 3 2 3 3" xfId="9834"/>
    <cellStyle name="Вычисление 3 2 4" xfId="8414"/>
    <cellStyle name="Вычисление 3 2 5" xfId="9837"/>
    <cellStyle name="Вычисление 3 3" xfId="6388"/>
    <cellStyle name="Вычисление 3 3 2" xfId="6389"/>
    <cellStyle name="Вычисление 3 3 2 2" xfId="8419"/>
    <cellStyle name="Вычисление 3 3 2 3" xfId="9832"/>
    <cellStyle name="Вычисление 3 3 3" xfId="8418"/>
    <cellStyle name="Вычисление 3 3 4" xfId="9833"/>
    <cellStyle name="Вычисление 3 4" xfId="6390"/>
    <cellStyle name="Вычисление 3 4 2" xfId="8420"/>
    <cellStyle name="Вычисление 3 4 3" xfId="9831"/>
    <cellStyle name="Вычисление 3 5" xfId="8413"/>
    <cellStyle name="Вычисление 3 6" xfId="9838"/>
    <cellStyle name="Вычисление 30" xfId="6391"/>
    <cellStyle name="Вычисление 30 2" xfId="6392"/>
    <cellStyle name="Вычисление 30 2 2" xfId="6393"/>
    <cellStyle name="Вычисление 30 2 2 2" xfId="8423"/>
    <cellStyle name="Вычисление 30 2 2 3" xfId="9828"/>
    <cellStyle name="Вычисление 30 2 3" xfId="8422"/>
    <cellStyle name="Вычисление 30 2 4" xfId="9829"/>
    <cellStyle name="Вычисление 30 3" xfId="6394"/>
    <cellStyle name="Вычисление 30 3 2" xfId="8424"/>
    <cellStyle name="Вычисление 30 3 3" xfId="9827"/>
    <cellStyle name="Вычисление 30 4" xfId="8421"/>
    <cellStyle name="Вычисление 30 5" xfId="9830"/>
    <cellStyle name="Вычисление 31" xfId="6395"/>
    <cellStyle name="Вычисление 31 2" xfId="6396"/>
    <cellStyle name="Вычисление 31 2 2" xfId="6397"/>
    <cellStyle name="Вычисление 31 2 2 2" xfId="8427"/>
    <cellStyle name="Вычисление 31 2 2 3" xfId="9824"/>
    <cellStyle name="Вычисление 31 2 3" xfId="8426"/>
    <cellStyle name="Вычисление 31 2 4" xfId="9825"/>
    <cellStyle name="Вычисление 31 3" xfId="6398"/>
    <cellStyle name="Вычисление 31 3 2" xfId="8428"/>
    <cellStyle name="Вычисление 31 3 3" xfId="9823"/>
    <cellStyle name="Вычисление 31 4" xfId="8425"/>
    <cellStyle name="Вычисление 31 5" xfId="9826"/>
    <cellStyle name="Вычисление 32" xfId="6399"/>
    <cellStyle name="Вычисление 32 2" xfId="6400"/>
    <cellStyle name="Вычисление 32 2 2" xfId="6401"/>
    <cellStyle name="Вычисление 32 2 2 2" xfId="8431"/>
    <cellStyle name="Вычисление 32 2 2 3" xfId="9820"/>
    <cellStyle name="Вычисление 32 2 3" xfId="8430"/>
    <cellStyle name="Вычисление 32 2 4" xfId="9821"/>
    <cellStyle name="Вычисление 32 3" xfId="6402"/>
    <cellStyle name="Вычисление 32 3 2" xfId="8432"/>
    <cellStyle name="Вычисление 32 3 3" xfId="9819"/>
    <cellStyle name="Вычисление 32 4" xfId="8429"/>
    <cellStyle name="Вычисление 32 5" xfId="9822"/>
    <cellStyle name="Вычисление 33" xfId="6403"/>
    <cellStyle name="Вычисление 33 2" xfId="6404"/>
    <cellStyle name="Вычисление 33 2 2" xfId="6405"/>
    <cellStyle name="Вычисление 33 2 2 2" xfId="8435"/>
    <cellStyle name="Вычисление 33 2 2 3" xfId="9816"/>
    <cellStyle name="Вычисление 33 2 3" xfId="8434"/>
    <cellStyle name="Вычисление 33 2 4" xfId="9817"/>
    <cellStyle name="Вычисление 33 3" xfId="6406"/>
    <cellStyle name="Вычисление 33 3 2" xfId="8436"/>
    <cellStyle name="Вычисление 33 3 3" xfId="9815"/>
    <cellStyle name="Вычисление 33 4" xfId="8433"/>
    <cellStyle name="Вычисление 33 5" xfId="9818"/>
    <cellStyle name="Вычисление 34" xfId="6407"/>
    <cellStyle name="Вычисление 34 2" xfId="6408"/>
    <cellStyle name="Вычисление 34 2 2" xfId="6409"/>
    <cellStyle name="Вычисление 34 2 2 2" xfId="8439"/>
    <cellStyle name="Вычисление 34 2 2 3" xfId="9812"/>
    <cellStyle name="Вычисление 34 2 3" xfId="8438"/>
    <cellStyle name="Вычисление 34 2 4" xfId="9813"/>
    <cellStyle name="Вычисление 34 3" xfId="6410"/>
    <cellStyle name="Вычисление 34 3 2" xfId="8440"/>
    <cellStyle name="Вычисление 34 3 3" xfId="9811"/>
    <cellStyle name="Вычисление 34 4" xfId="8437"/>
    <cellStyle name="Вычисление 34 5" xfId="9814"/>
    <cellStyle name="Вычисление 35" xfId="6411"/>
    <cellStyle name="Вычисление 35 2" xfId="6412"/>
    <cellStyle name="Вычисление 35 2 2" xfId="6413"/>
    <cellStyle name="Вычисление 35 2 2 2" xfId="8443"/>
    <cellStyle name="Вычисление 35 2 2 3" xfId="9808"/>
    <cellStyle name="Вычисление 35 2 3" xfId="8442"/>
    <cellStyle name="Вычисление 35 2 4" xfId="9809"/>
    <cellStyle name="Вычисление 35 3" xfId="6414"/>
    <cellStyle name="Вычисление 35 3 2" xfId="8444"/>
    <cellStyle name="Вычисление 35 3 3" xfId="9807"/>
    <cellStyle name="Вычисление 35 4" xfId="8441"/>
    <cellStyle name="Вычисление 35 5" xfId="9810"/>
    <cellStyle name="Вычисление 36" xfId="6415"/>
    <cellStyle name="Вычисление 36 2" xfId="6416"/>
    <cellStyle name="Вычисление 36 2 2" xfId="6417"/>
    <cellStyle name="Вычисление 36 2 2 2" xfId="8447"/>
    <cellStyle name="Вычисление 36 2 2 3" xfId="9804"/>
    <cellStyle name="Вычисление 36 2 3" xfId="8446"/>
    <cellStyle name="Вычисление 36 2 4" xfId="9805"/>
    <cellStyle name="Вычисление 36 3" xfId="6418"/>
    <cellStyle name="Вычисление 36 3 2" xfId="8448"/>
    <cellStyle name="Вычисление 36 3 3" xfId="9803"/>
    <cellStyle name="Вычисление 36 4" xfId="8445"/>
    <cellStyle name="Вычисление 36 5" xfId="9806"/>
    <cellStyle name="Вычисление 37" xfId="6419"/>
    <cellStyle name="Вычисление 37 2" xfId="6420"/>
    <cellStyle name="Вычисление 37 2 2" xfId="6421"/>
    <cellStyle name="Вычисление 37 2 2 2" xfId="8451"/>
    <cellStyle name="Вычисление 37 2 2 3" xfId="9800"/>
    <cellStyle name="Вычисление 37 2 3" xfId="8450"/>
    <cellStyle name="Вычисление 37 2 4" xfId="9801"/>
    <cellStyle name="Вычисление 37 3" xfId="6422"/>
    <cellStyle name="Вычисление 37 3 2" xfId="8452"/>
    <cellStyle name="Вычисление 37 3 3" xfId="9799"/>
    <cellStyle name="Вычисление 37 4" xfId="8449"/>
    <cellStyle name="Вычисление 37 5" xfId="9802"/>
    <cellStyle name="Вычисление 38" xfId="6423"/>
    <cellStyle name="Вычисление 38 2" xfId="6424"/>
    <cellStyle name="Вычисление 38 2 2" xfId="6425"/>
    <cellStyle name="Вычисление 38 2 2 2" xfId="8455"/>
    <cellStyle name="Вычисление 38 2 2 3" xfId="9796"/>
    <cellStyle name="Вычисление 38 2 3" xfId="8454"/>
    <cellStyle name="Вычисление 38 2 4" xfId="9797"/>
    <cellStyle name="Вычисление 38 3" xfId="6426"/>
    <cellStyle name="Вычисление 38 3 2" xfId="8456"/>
    <cellStyle name="Вычисление 38 3 3" xfId="9795"/>
    <cellStyle name="Вычисление 38 4" xfId="8453"/>
    <cellStyle name="Вычисление 38 5" xfId="9798"/>
    <cellStyle name="Вычисление 39" xfId="6427"/>
    <cellStyle name="Вычисление 39 2" xfId="6428"/>
    <cellStyle name="Вычисление 39 2 2" xfId="6429"/>
    <cellStyle name="Вычисление 39 2 2 2" xfId="8459"/>
    <cellStyle name="Вычисление 39 2 2 3" xfId="9792"/>
    <cellStyle name="Вычисление 39 2 3" xfId="8458"/>
    <cellStyle name="Вычисление 39 2 4" xfId="9793"/>
    <cellStyle name="Вычисление 39 3" xfId="6430"/>
    <cellStyle name="Вычисление 39 3 2" xfId="8460"/>
    <cellStyle name="Вычисление 39 3 3" xfId="9791"/>
    <cellStyle name="Вычисление 39 4" xfId="8457"/>
    <cellStyle name="Вычисление 39 5" xfId="9794"/>
    <cellStyle name="Вычисление 4" xfId="6431"/>
    <cellStyle name="Вычисление 4 2" xfId="6432"/>
    <cellStyle name="Вычисление 4 2 2" xfId="6433"/>
    <cellStyle name="Вычисление 4 2 2 2" xfId="8463"/>
    <cellStyle name="Вычисление 4 2 2 3" xfId="9788"/>
    <cellStyle name="Вычисление 4 2 3" xfId="8462"/>
    <cellStyle name="Вычисление 4 2 4" xfId="9789"/>
    <cellStyle name="Вычисление 4 3" xfId="6434"/>
    <cellStyle name="Вычисление 4 3 2" xfId="8464"/>
    <cellStyle name="Вычисление 4 3 3" xfId="9787"/>
    <cellStyle name="Вычисление 4 4" xfId="8461"/>
    <cellStyle name="Вычисление 4 5" xfId="9790"/>
    <cellStyle name="Вычисление 40" xfId="6435"/>
    <cellStyle name="Вычисление 40 2" xfId="6436"/>
    <cellStyle name="Вычисление 40 2 2" xfId="6437"/>
    <cellStyle name="Вычисление 40 2 2 2" xfId="8467"/>
    <cellStyle name="Вычисление 40 2 2 3" xfId="9784"/>
    <cellStyle name="Вычисление 40 2 3" xfId="8466"/>
    <cellStyle name="Вычисление 40 2 4" xfId="9785"/>
    <cellStyle name="Вычисление 40 3" xfId="6438"/>
    <cellStyle name="Вычисление 40 3 2" xfId="8468"/>
    <cellStyle name="Вычисление 40 3 3" xfId="9783"/>
    <cellStyle name="Вычисление 40 4" xfId="8465"/>
    <cellStyle name="Вычисление 40 5" xfId="9786"/>
    <cellStyle name="Вычисление 41" xfId="6439"/>
    <cellStyle name="Вычисление 41 2" xfId="6440"/>
    <cellStyle name="Вычисление 41 2 2" xfId="6441"/>
    <cellStyle name="Вычисление 41 2 2 2" xfId="8471"/>
    <cellStyle name="Вычисление 41 2 2 3" xfId="9780"/>
    <cellStyle name="Вычисление 41 2 3" xfId="8470"/>
    <cellStyle name="Вычисление 41 2 4" xfId="9781"/>
    <cellStyle name="Вычисление 41 3" xfId="6442"/>
    <cellStyle name="Вычисление 41 3 2" xfId="8472"/>
    <cellStyle name="Вычисление 41 3 3" xfId="9779"/>
    <cellStyle name="Вычисление 41 4" xfId="8469"/>
    <cellStyle name="Вычисление 41 5" xfId="9782"/>
    <cellStyle name="Вычисление 42" xfId="6443"/>
    <cellStyle name="Вычисление 42 2" xfId="6444"/>
    <cellStyle name="Вычисление 42 2 2" xfId="6445"/>
    <cellStyle name="Вычисление 42 2 2 2" xfId="8475"/>
    <cellStyle name="Вычисление 42 2 2 3" xfId="9776"/>
    <cellStyle name="Вычисление 42 2 3" xfId="8474"/>
    <cellStyle name="Вычисление 42 2 4" xfId="9777"/>
    <cellStyle name="Вычисление 42 3" xfId="6446"/>
    <cellStyle name="Вычисление 42 3 2" xfId="8476"/>
    <cellStyle name="Вычисление 42 3 3" xfId="9775"/>
    <cellStyle name="Вычисление 42 4" xfId="8473"/>
    <cellStyle name="Вычисление 42 5" xfId="9778"/>
    <cellStyle name="Вычисление 43" xfId="6447"/>
    <cellStyle name="Вычисление 43 2" xfId="6448"/>
    <cellStyle name="Вычисление 43 2 2" xfId="6449"/>
    <cellStyle name="Вычисление 43 2 2 2" xfId="8479"/>
    <cellStyle name="Вычисление 43 2 2 3" xfId="9772"/>
    <cellStyle name="Вычисление 43 2 3" xfId="8478"/>
    <cellStyle name="Вычисление 43 2 4" xfId="9773"/>
    <cellStyle name="Вычисление 43 3" xfId="6450"/>
    <cellStyle name="Вычисление 43 3 2" xfId="8480"/>
    <cellStyle name="Вычисление 43 3 3" xfId="9771"/>
    <cellStyle name="Вычисление 43 4" xfId="8477"/>
    <cellStyle name="Вычисление 43 5" xfId="9774"/>
    <cellStyle name="Вычисление 44" xfId="6451"/>
    <cellStyle name="Вычисление 44 2" xfId="6452"/>
    <cellStyle name="Вычисление 44 2 2" xfId="6453"/>
    <cellStyle name="Вычисление 44 2 2 2" xfId="8483"/>
    <cellStyle name="Вычисление 44 2 2 3" xfId="9768"/>
    <cellStyle name="Вычисление 44 2 3" xfId="8482"/>
    <cellStyle name="Вычисление 44 2 4" xfId="9769"/>
    <cellStyle name="Вычисление 44 3" xfId="6454"/>
    <cellStyle name="Вычисление 44 3 2" xfId="8484"/>
    <cellStyle name="Вычисление 44 3 3" xfId="9767"/>
    <cellStyle name="Вычисление 44 4" xfId="8481"/>
    <cellStyle name="Вычисление 44 5" xfId="9770"/>
    <cellStyle name="Вычисление 45" xfId="6455"/>
    <cellStyle name="Вычисление 45 2" xfId="6456"/>
    <cellStyle name="Вычисление 45 2 2" xfId="6457"/>
    <cellStyle name="Вычисление 45 2 2 2" xfId="8487"/>
    <cellStyle name="Вычисление 45 2 2 3" xfId="9764"/>
    <cellStyle name="Вычисление 45 2 3" xfId="8486"/>
    <cellStyle name="Вычисление 45 2 4" xfId="9765"/>
    <cellStyle name="Вычисление 45 3" xfId="6458"/>
    <cellStyle name="Вычисление 45 3 2" xfId="8488"/>
    <cellStyle name="Вычисление 45 3 3" xfId="9763"/>
    <cellStyle name="Вычисление 45 4" xfId="8485"/>
    <cellStyle name="Вычисление 45 5" xfId="9766"/>
    <cellStyle name="Вычисление 46" xfId="6459"/>
    <cellStyle name="Вычисление 46 2" xfId="6460"/>
    <cellStyle name="Вычисление 46 2 2" xfId="6461"/>
    <cellStyle name="Вычисление 46 2 2 2" xfId="8491"/>
    <cellStyle name="Вычисление 46 2 2 3" xfId="9760"/>
    <cellStyle name="Вычисление 46 2 3" xfId="8490"/>
    <cellStyle name="Вычисление 46 2 4" xfId="9761"/>
    <cellStyle name="Вычисление 46 3" xfId="6462"/>
    <cellStyle name="Вычисление 46 3 2" xfId="8492"/>
    <cellStyle name="Вычисление 46 3 3" xfId="9759"/>
    <cellStyle name="Вычисление 46 4" xfId="8489"/>
    <cellStyle name="Вычисление 46 5" xfId="9762"/>
    <cellStyle name="Вычисление 47" xfId="6463"/>
    <cellStyle name="Вычисление 47 2" xfId="6464"/>
    <cellStyle name="Вычисление 47 2 2" xfId="6465"/>
    <cellStyle name="Вычисление 47 2 2 2" xfId="8495"/>
    <cellStyle name="Вычисление 47 2 2 3" xfId="9756"/>
    <cellStyle name="Вычисление 47 2 3" xfId="8494"/>
    <cellStyle name="Вычисление 47 2 4" xfId="9757"/>
    <cellStyle name="Вычисление 47 3" xfId="6466"/>
    <cellStyle name="Вычисление 47 3 2" xfId="8496"/>
    <cellStyle name="Вычисление 47 3 3" xfId="9755"/>
    <cellStyle name="Вычисление 47 4" xfId="8493"/>
    <cellStyle name="Вычисление 47 5" xfId="9758"/>
    <cellStyle name="Вычисление 48" xfId="6467"/>
    <cellStyle name="Вычисление 48 2" xfId="6468"/>
    <cellStyle name="Вычисление 48 2 2" xfId="6469"/>
    <cellStyle name="Вычисление 48 2 2 2" xfId="8499"/>
    <cellStyle name="Вычисление 48 2 2 3" xfId="9752"/>
    <cellStyle name="Вычисление 48 2 3" xfId="8498"/>
    <cellStyle name="Вычисление 48 2 4" xfId="9753"/>
    <cellStyle name="Вычисление 48 3" xfId="6470"/>
    <cellStyle name="Вычисление 48 3 2" xfId="8500"/>
    <cellStyle name="Вычисление 48 3 3" xfId="9751"/>
    <cellStyle name="Вычисление 48 4" xfId="8497"/>
    <cellStyle name="Вычисление 48 5" xfId="9754"/>
    <cellStyle name="Вычисление 49" xfId="6471"/>
    <cellStyle name="Вычисление 49 2" xfId="6472"/>
    <cellStyle name="Вычисление 49 2 2" xfId="6473"/>
    <cellStyle name="Вычисление 49 2 2 2" xfId="8503"/>
    <cellStyle name="Вычисление 49 2 2 3" xfId="9748"/>
    <cellStyle name="Вычисление 49 2 3" xfId="8502"/>
    <cellStyle name="Вычисление 49 2 4" xfId="9749"/>
    <cellStyle name="Вычисление 49 3" xfId="6474"/>
    <cellStyle name="Вычисление 49 3 2" xfId="8504"/>
    <cellStyle name="Вычисление 49 3 3" xfId="9747"/>
    <cellStyle name="Вычисление 49 4" xfId="8501"/>
    <cellStyle name="Вычисление 49 5" xfId="9750"/>
    <cellStyle name="Вычисление 5" xfId="6475"/>
    <cellStyle name="Вычисление 5 2" xfId="6476"/>
    <cellStyle name="Вычисление 5 2 2" xfId="6477"/>
    <cellStyle name="Вычисление 5 2 2 2" xfId="8507"/>
    <cellStyle name="Вычисление 5 2 2 3" xfId="9744"/>
    <cellStyle name="Вычисление 5 2 3" xfId="8506"/>
    <cellStyle name="Вычисление 5 2 4" xfId="9745"/>
    <cellStyle name="Вычисление 5 3" xfId="6478"/>
    <cellStyle name="Вычисление 5 3 2" xfId="8508"/>
    <cellStyle name="Вычисление 5 3 3" xfId="9743"/>
    <cellStyle name="Вычисление 5 4" xfId="8505"/>
    <cellStyle name="Вычисление 5 5" xfId="9746"/>
    <cellStyle name="Вычисление 50" xfId="6479"/>
    <cellStyle name="Вычисление 50 2" xfId="6480"/>
    <cellStyle name="Вычисление 50 2 2" xfId="6481"/>
    <cellStyle name="Вычисление 50 2 2 2" xfId="8511"/>
    <cellStyle name="Вычисление 50 2 2 3" xfId="9740"/>
    <cellStyle name="Вычисление 50 2 3" xfId="8510"/>
    <cellStyle name="Вычисление 50 2 4" xfId="9741"/>
    <cellStyle name="Вычисление 50 3" xfId="6482"/>
    <cellStyle name="Вычисление 50 3 2" xfId="8512"/>
    <cellStyle name="Вычисление 50 3 3" xfId="9739"/>
    <cellStyle name="Вычисление 50 4" xfId="8509"/>
    <cellStyle name="Вычисление 50 5" xfId="9742"/>
    <cellStyle name="Вычисление 51" xfId="6483"/>
    <cellStyle name="Вычисление 51 2" xfId="6484"/>
    <cellStyle name="Вычисление 51 2 2" xfId="6485"/>
    <cellStyle name="Вычисление 51 2 2 2" xfId="8515"/>
    <cellStyle name="Вычисление 51 2 2 3" xfId="9736"/>
    <cellStyle name="Вычисление 51 2 3" xfId="8514"/>
    <cellStyle name="Вычисление 51 2 4" xfId="9737"/>
    <cellStyle name="Вычисление 51 3" xfId="6486"/>
    <cellStyle name="Вычисление 51 3 2" xfId="8516"/>
    <cellStyle name="Вычисление 51 3 3" xfId="9735"/>
    <cellStyle name="Вычисление 51 4" xfId="8513"/>
    <cellStyle name="Вычисление 51 5" xfId="9738"/>
    <cellStyle name="Вычисление 52" xfId="6487"/>
    <cellStyle name="Вычисление 52 2" xfId="6488"/>
    <cellStyle name="Вычисление 52 2 2" xfId="6489"/>
    <cellStyle name="Вычисление 52 2 2 2" xfId="8519"/>
    <cellStyle name="Вычисление 52 2 2 3" xfId="9732"/>
    <cellStyle name="Вычисление 52 2 3" xfId="8518"/>
    <cellStyle name="Вычисление 52 2 4" xfId="9733"/>
    <cellStyle name="Вычисление 52 3" xfId="6490"/>
    <cellStyle name="Вычисление 52 3 2" xfId="8520"/>
    <cellStyle name="Вычисление 52 3 3" xfId="9731"/>
    <cellStyle name="Вычисление 52 4" xfId="8517"/>
    <cellStyle name="Вычисление 52 5" xfId="9734"/>
    <cellStyle name="Вычисление 53" xfId="6491"/>
    <cellStyle name="Вычисление 53 2" xfId="6492"/>
    <cellStyle name="Вычисление 53 2 2" xfId="6493"/>
    <cellStyle name="Вычисление 53 2 2 2" xfId="8523"/>
    <cellStyle name="Вычисление 53 2 2 3" xfId="9728"/>
    <cellStyle name="Вычисление 53 2 3" xfId="8522"/>
    <cellStyle name="Вычисление 53 2 4" xfId="9729"/>
    <cellStyle name="Вычисление 53 3" xfId="6494"/>
    <cellStyle name="Вычисление 53 3 2" xfId="8524"/>
    <cellStyle name="Вычисление 53 3 3" xfId="9727"/>
    <cellStyle name="Вычисление 53 4" xfId="8521"/>
    <cellStyle name="Вычисление 53 5" xfId="9730"/>
    <cellStyle name="Вычисление 54" xfId="6495"/>
    <cellStyle name="Вычисление 54 2" xfId="6496"/>
    <cellStyle name="Вычисление 54 2 2" xfId="6497"/>
    <cellStyle name="Вычисление 54 2 2 2" xfId="8527"/>
    <cellStyle name="Вычисление 54 2 2 3" xfId="9724"/>
    <cellStyle name="Вычисление 54 2 3" xfId="8526"/>
    <cellStyle name="Вычисление 54 2 4" xfId="9725"/>
    <cellStyle name="Вычисление 54 3" xfId="6498"/>
    <cellStyle name="Вычисление 54 3 2" xfId="8528"/>
    <cellStyle name="Вычисление 54 3 3" xfId="9723"/>
    <cellStyle name="Вычисление 54 4" xfId="8525"/>
    <cellStyle name="Вычисление 54 5" xfId="9726"/>
    <cellStyle name="Вычисление 55" xfId="6499"/>
    <cellStyle name="Вычисление 55 2" xfId="6500"/>
    <cellStyle name="Вычисление 55 2 2" xfId="6501"/>
    <cellStyle name="Вычисление 55 2 2 2" xfId="8531"/>
    <cellStyle name="Вычисление 55 2 2 3" xfId="9720"/>
    <cellStyle name="Вычисление 55 2 3" xfId="8530"/>
    <cellStyle name="Вычисление 55 2 4" xfId="9721"/>
    <cellStyle name="Вычисление 55 3" xfId="6502"/>
    <cellStyle name="Вычисление 55 3 2" xfId="8532"/>
    <cellStyle name="Вычисление 55 3 3" xfId="9719"/>
    <cellStyle name="Вычисление 55 4" xfId="8529"/>
    <cellStyle name="Вычисление 55 5" xfId="9722"/>
    <cellStyle name="Вычисление 56" xfId="6503"/>
    <cellStyle name="Вычисление 56 2" xfId="6504"/>
    <cellStyle name="Вычисление 56 2 2" xfId="6505"/>
    <cellStyle name="Вычисление 56 2 2 2" xfId="8535"/>
    <cellStyle name="Вычисление 56 2 2 3" xfId="9716"/>
    <cellStyle name="Вычисление 56 2 3" xfId="8534"/>
    <cellStyle name="Вычисление 56 2 4" xfId="9717"/>
    <cellStyle name="Вычисление 56 3" xfId="6506"/>
    <cellStyle name="Вычисление 56 3 2" xfId="8536"/>
    <cellStyle name="Вычисление 56 3 3" xfId="9715"/>
    <cellStyle name="Вычисление 56 4" xfId="8533"/>
    <cellStyle name="Вычисление 56 5" xfId="9718"/>
    <cellStyle name="Вычисление 57" xfId="6507"/>
    <cellStyle name="Вычисление 57 2" xfId="6508"/>
    <cellStyle name="Вычисление 57 2 2" xfId="6509"/>
    <cellStyle name="Вычисление 57 2 2 2" xfId="8539"/>
    <cellStyle name="Вычисление 57 2 2 3" xfId="9712"/>
    <cellStyle name="Вычисление 57 2 3" xfId="8538"/>
    <cellStyle name="Вычисление 57 2 4" xfId="9713"/>
    <cellStyle name="Вычисление 57 3" xfId="6510"/>
    <cellStyle name="Вычисление 57 3 2" xfId="8540"/>
    <cellStyle name="Вычисление 57 3 3" xfId="9711"/>
    <cellStyle name="Вычисление 57 4" xfId="8537"/>
    <cellStyle name="Вычисление 57 5" xfId="9714"/>
    <cellStyle name="Вычисление 58" xfId="6511"/>
    <cellStyle name="Вычисление 58 2" xfId="6512"/>
    <cellStyle name="Вычисление 58 2 2" xfId="6513"/>
    <cellStyle name="Вычисление 58 2 2 2" xfId="8543"/>
    <cellStyle name="Вычисление 58 2 2 3" xfId="9708"/>
    <cellStyle name="Вычисление 58 2 3" xfId="8542"/>
    <cellStyle name="Вычисление 58 2 4" xfId="9709"/>
    <cellStyle name="Вычисление 58 3" xfId="6514"/>
    <cellStyle name="Вычисление 58 3 2" xfId="8544"/>
    <cellStyle name="Вычисление 58 3 3" xfId="9707"/>
    <cellStyle name="Вычисление 58 4" xfId="8541"/>
    <cellStyle name="Вычисление 58 5" xfId="9710"/>
    <cellStyle name="Вычисление 59" xfId="6515"/>
    <cellStyle name="Вычисление 59 2" xfId="6516"/>
    <cellStyle name="Вычисление 59 2 2" xfId="6517"/>
    <cellStyle name="Вычисление 59 2 2 2" xfId="8547"/>
    <cellStyle name="Вычисление 59 2 2 3" xfId="9704"/>
    <cellStyle name="Вычисление 59 2 3" xfId="8546"/>
    <cellStyle name="Вычисление 59 2 4" xfId="9705"/>
    <cellStyle name="Вычисление 59 3" xfId="6518"/>
    <cellStyle name="Вычисление 59 3 2" xfId="8548"/>
    <cellStyle name="Вычисление 59 3 3" xfId="9703"/>
    <cellStyle name="Вычисление 59 4" xfId="8545"/>
    <cellStyle name="Вычисление 59 5" xfId="9706"/>
    <cellStyle name="Вычисление 6" xfId="6519"/>
    <cellStyle name="Вычисление 6 2" xfId="6520"/>
    <cellStyle name="Вычисление 6 2 2" xfId="6521"/>
    <cellStyle name="Вычисление 6 2 2 2" xfId="8551"/>
    <cellStyle name="Вычисление 6 2 2 3" xfId="9700"/>
    <cellStyle name="Вычисление 6 2 3" xfId="8550"/>
    <cellStyle name="Вычисление 6 2 4" xfId="9701"/>
    <cellStyle name="Вычисление 6 3" xfId="6522"/>
    <cellStyle name="Вычисление 6 3 2" xfId="8552"/>
    <cellStyle name="Вычисление 6 3 3" xfId="9699"/>
    <cellStyle name="Вычисление 6 4" xfId="8549"/>
    <cellStyle name="Вычисление 6 5" xfId="9702"/>
    <cellStyle name="Вычисление 60" xfId="6523"/>
    <cellStyle name="Вычисление 60 2" xfId="6524"/>
    <cellStyle name="Вычисление 60 2 2" xfId="6525"/>
    <cellStyle name="Вычисление 60 2 2 2" xfId="8555"/>
    <cellStyle name="Вычисление 60 2 2 3" xfId="9696"/>
    <cellStyle name="Вычисление 60 2 3" xfId="8554"/>
    <cellStyle name="Вычисление 60 2 4" xfId="9697"/>
    <cellStyle name="Вычисление 60 3" xfId="6526"/>
    <cellStyle name="Вычисление 60 3 2" xfId="8556"/>
    <cellStyle name="Вычисление 60 3 3" xfId="9695"/>
    <cellStyle name="Вычисление 60 4" xfId="8553"/>
    <cellStyle name="Вычисление 60 5" xfId="9698"/>
    <cellStyle name="Вычисление 61" xfId="6527"/>
    <cellStyle name="Вычисление 61 2" xfId="6528"/>
    <cellStyle name="Вычисление 61 2 2" xfId="6529"/>
    <cellStyle name="Вычисление 61 2 2 2" xfId="8559"/>
    <cellStyle name="Вычисление 61 2 2 3" xfId="9692"/>
    <cellStyle name="Вычисление 61 2 3" xfId="8558"/>
    <cellStyle name="Вычисление 61 2 4" xfId="9693"/>
    <cellStyle name="Вычисление 61 3" xfId="6530"/>
    <cellStyle name="Вычисление 61 3 2" xfId="8560"/>
    <cellStyle name="Вычисление 61 3 3" xfId="9691"/>
    <cellStyle name="Вычисление 61 4" xfId="8557"/>
    <cellStyle name="Вычисление 61 5" xfId="9694"/>
    <cellStyle name="Вычисление 62" xfId="6531"/>
    <cellStyle name="Вычисление 62 2" xfId="6532"/>
    <cellStyle name="Вычисление 62 2 2" xfId="6533"/>
    <cellStyle name="Вычисление 62 2 2 2" xfId="8563"/>
    <cellStyle name="Вычисление 62 2 2 3" xfId="9688"/>
    <cellStyle name="Вычисление 62 2 3" xfId="8562"/>
    <cellStyle name="Вычисление 62 2 4" xfId="9689"/>
    <cellStyle name="Вычисление 62 3" xfId="6534"/>
    <cellStyle name="Вычисление 62 3 2" xfId="8564"/>
    <cellStyle name="Вычисление 62 3 3" xfId="9687"/>
    <cellStyle name="Вычисление 62 4" xfId="8561"/>
    <cellStyle name="Вычисление 62 5" xfId="9690"/>
    <cellStyle name="Вычисление 63" xfId="6535"/>
    <cellStyle name="Вычисление 63 2" xfId="6536"/>
    <cellStyle name="Вычисление 63 2 2" xfId="8566"/>
    <cellStyle name="Вычисление 63 2 3" xfId="9685"/>
    <cellStyle name="Вычисление 63 3" xfId="8565"/>
    <cellStyle name="Вычисление 63 4" xfId="9686"/>
    <cellStyle name="Вычисление 7" xfId="6537"/>
    <cellStyle name="Вычисление 7 2" xfId="6538"/>
    <cellStyle name="Вычисление 7 2 2" xfId="6539"/>
    <cellStyle name="Вычисление 7 2 2 2" xfId="8569"/>
    <cellStyle name="Вычисление 7 2 2 3" xfId="9682"/>
    <cellStyle name="Вычисление 7 2 3" xfId="8568"/>
    <cellStyle name="Вычисление 7 2 4" xfId="9683"/>
    <cellStyle name="Вычисление 7 3" xfId="6540"/>
    <cellStyle name="Вычисление 7 3 2" xfId="8570"/>
    <cellStyle name="Вычисление 7 3 3" xfId="9681"/>
    <cellStyle name="Вычисление 7 4" xfId="8567"/>
    <cellStyle name="Вычисление 7 5" xfId="9684"/>
    <cellStyle name="Вычисление 8" xfId="6541"/>
    <cellStyle name="Вычисление 8 2" xfId="6542"/>
    <cellStyle name="Вычисление 8 2 2" xfId="6543"/>
    <cellStyle name="Вычисление 8 2 2 2" xfId="8573"/>
    <cellStyle name="Вычисление 8 2 2 3" xfId="9678"/>
    <cellStyle name="Вычисление 8 2 3" xfId="8572"/>
    <cellStyle name="Вычисление 8 2 4" xfId="9679"/>
    <cellStyle name="Вычисление 8 3" xfId="6544"/>
    <cellStyle name="Вычисление 8 3 2" xfId="8574"/>
    <cellStyle name="Вычисление 8 3 3" xfId="9677"/>
    <cellStyle name="Вычисление 8 4" xfId="8571"/>
    <cellStyle name="Вычисление 8 5" xfId="9680"/>
    <cellStyle name="Вычисление 9" xfId="6545"/>
    <cellStyle name="Вычисление 9 2" xfId="6546"/>
    <cellStyle name="Вычисление 9 2 2" xfId="6547"/>
    <cellStyle name="Вычисление 9 2 2 2" xfId="8577"/>
    <cellStyle name="Вычисление 9 2 2 3" xfId="9674"/>
    <cellStyle name="Вычисление 9 2 3" xfId="8576"/>
    <cellStyle name="Вычисление 9 2 4" xfId="9675"/>
    <cellStyle name="Вычисление 9 3" xfId="6548"/>
    <cellStyle name="Вычисление 9 3 2" xfId="8578"/>
    <cellStyle name="Вычисление 9 3 3" xfId="9673"/>
    <cellStyle name="Вычисление 9 4" xfId="8575"/>
    <cellStyle name="Вычисление 9 5" xfId="9676"/>
    <cellStyle name="Гиперссылка 2" xfId="6549"/>
    <cellStyle name="Гиперссылка 2 2" xfId="6550"/>
    <cellStyle name="Гиперссылка 3" xfId="6551"/>
    <cellStyle name="Гиперссылка 4" xfId="6552"/>
    <cellStyle name="Гиперссылка 4 2" xfId="6553"/>
    <cellStyle name="ЃиперссылкЎ" xfId="6554"/>
    <cellStyle name="ЃиперссылкЎ 2" xfId="6555"/>
    <cellStyle name="Денежный [0] 2" xfId="7500"/>
    <cellStyle name="Денежный [0] 2 2" xfId="7525"/>
    <cellStyle name="Денежный [0] 3" xfId="7494"/>
    <cellStyle name="Денежный [0] 4" xfId="7542"/>
    <cellStyle name="Денежный [0] 4 2" xfId="9126"/>
    <cellStyle name="Денежный 2" xfId="5"/>
    <cellStyle name="Денежный 2 2" xfId="6556"/>
    <cellStyle name="Денежный 2 3" xfId="6557"/>
    <cellStyle name="Денежный 2 4" xfId="6558"/>
    <cellStyle name="Денежный 2 5" xfId="6559"/>
    <cellStyle name="Денежный 2 5 2" xfId="6560"/>
    <cellStyle name="Денежный 2 6" xfId="6561"/>
    <cellStyle name="Денежный 3" xfId="6562"/>
    <cellStyle name="Денежный 3 2" xfId="6563"/>
    <cellStyle name="Денежный 4" xfId="6564"/>
    <cellStyle name="Денежный 5" xfId="7492"/>
    <cellStyle name="Деньги" xfId="6565"/>
    <cellStyle name="Деньги 2" xfId="6566"/>
    <cellStyle name="Деньги 2 2" xfId="6567"/>
    <cellStyle name="Деньги 2 2 2" xfId="8581"/>
    <cellStyle name="Деньги 2 2 3" xfId="9670"/>
    <cellStyle name="Деньги 2 3" xfId="8580"/>
    <cellStyle name="Деньги 2 4" xfId="9671"/>
    <cellStyle name="Деньги 3" xfId="6568"/>
    <cellStyle name="Деньги 3 2" xfId="8582"/>
    <cellStyle name="Деньги 3 3" xfId="9669"/>
    <cellStyle name="Деньги 4" xfId="8579"/>
    <cellStyle name="Деньги 5" xfId="9672"/>
    <cellStyle name="ДЮё¶_laroux" xfId="6569"/>
    <cellStyle name="ЕлИ­ [0]_96" xfId="6570"/>
    <cellStyle name="Заголовок" xfId="6571"/>
    <cellStyle name="Заголовок 1 2" xfId="6572"/>
    <cellStyle name="Заголовок 1 3" xfId="6573"/>
    <cellStyle name="Заголовок 1 3 2" xfId="6574"/>
    <cellStyle name="Заголовок 2 2" xfId="6575"/>
    <cellStyle name="Заголовок 2 3" xfId="6576"/>
    <cellStyle name="Заголовок 2 3 2" xfId="6577"/>
    <cellStyle name="Заголовок 3 2" xfId="6578"/>
    <cellStyle name="Заголовок 3 2 2" xfId="6579"/>
    <cellStyle name="Заголовок 3 3" xfId="6580"/>
    <cellStyle name="Заголовок 3 3 2" xfId="6581"/>
    <cellStyle name="Заголовок 3 3 2 2" xfId="6582"/>
    <cellStyle name="Заголовок 3 3 3" xfId="6583"/>
    <cellStyle name="Заголовок 3 4" xfId="6584"/>
    <cellStyle name="Заголовок 4 2" xfId="6585"/>
    <cellStyle name="Заголовок 4 3" xfId="6586"/>
    <cellStyle name="Заголовок 4 3 2" xfId="6587"/>
    <cellStyle name="Заголовок 5" xfId="6588"/>
    <cellStyle name="Заголовок1" xfId="6589"/>
    <cellStyle name="Заголовок2" xfId="6590"/>
    <cellStyle name="Значение" xfId="6591"/>
    <cellStyle name="Итог 10" xfId="6592"/>
    <cellStyle name="Итог 10 2" xfId="6593"/>
    <cellStyle name="Итог 10 2 2" xfId="6594"/>
    <cellStyle name="Итог 10 2 2 2" xfId="8585"/>
    <cellStyle name="Итог 10 2 2 3" xfId="9666"/>
    <cellStyle name="Итог 10 2 3" xfId="8584"/>
    <cellStyle name="Итог 10 2 4" xfId="9667"/>
    <cellStyle name="Итог 10 3" xfId="6595"/>
    <cellStyle name="Итог 10 3 2" xfId="8586"/>
    <cellStyle name="Итог 10 3 3" xfId="9665"/>
    <cellStyle name="Итог 10 4" xfId="8583"/>
    <cellStyle name="Итог 10 5" xfId="9668"/>
    <cellStyle name="Итог 11" xfId="6596"/>
    <cellStyle name="Итог 11 2" xfId="6597"/>
    <cellStyle name="Итог 11 2 2" xfId="6598"/>
    <cellStyle name="Итог 11 2 2 2" xfId="8589"/>
    <cellStyle name="Итог 11 2 2 3" xfId="9662"/>
    <cellStyle name="Итог 11 2 3" xfId="8588"/>
    <cellStyle name="Итог 11 2 4" xfId="9663"/>
    <cellStyle name="Итог 11 3" xfId="6599"/>
    <cellStyle name="Итог 11 3 2" xfId="8590"/>
    <cellStyle name="Итог 11 3 3" xfId="9661"/>
    <cellStyle name="Итог 11 4" xfId="8587"/>
    <cellStyle name="Итог 11 5" xfId="9664"/>
    <cellStyle name="Итог 12" xfId="6600"/>
    <cellStyle name="Итог 12 2" xfId="6601"/>
    <cellStyle name="Итог 12 2 2" xfId="6602"/>
    <cellStyle name="Итог 12 2 2 2" xfId="8593"/>
    <cellStyle name="Итог 12 2 2 3" xfId="9658"/>
    <cellStyle name="Итог 12 2 3" xfId="8592"/>
    <cellStyle name="Итог 12 2 4" xfId="9659"/>
    <cellStyle name="Итог 12 3" xfId="6603"/>
    <cellStyle name="Итог 12 3 2" xfId="8594"/>
    <cellStyle name="Итог 12 3 3" xfId="9657"/>
    <cellStyle name="Итог 12 4" xfId="8591"/>
    <cellStyle name="Итог 12 5" xfId="9660"/>
    <cellStyle name="Итог 13" xfId="6604"/>
    <cellStyle name="Итог 13 2" xfId="6605"/>
    <cellStyle name="Итог 13 2 2" xfId="6606"/>
    <cellStyle name="Итог 13 2 2 2" xfId="8597"/>
    <cellStyle name="Итог 13 2 2 3" xfId="9654"/>
    <cellStyle name="Итог 13 2 3" xfId="8596"/>
    <cellStyle name="Итог 13 2 4" xfId="9655"/>
    <cellStyle name="Итог 13 3" xfId="6607"/>
    <cellStyle name="Итог 13 3 2" xfId="8598"/>
    <cellStyle name="Итог 13 3 3" xfId="9653"/>
    <cellStyle name="Итог 13 4" xfId="8595"/>
    <cellStyle name="Итог 13 5" xfId="9656"/>
    <cellStyle name="Итог 14" xfId="6608"/>
    <cellStyle name="Итог 14 2" xfId="6609"/>
    <cellStyle name="Итог 14 2 2" xfId="6610"/>
    <cellStyle name="Итог 14 2 2 2" xfId="8601"/>
    <cellStyle name="Итог 14 2 2 3" xfId="9650"/>
    <cellStyle name="Итог 14 2 3" xfId="8600"/>
    <cellStyle name="Итог 14 2 4" xfId="9651"/>
    <cellStyle name="Итог 14 3" xfId="6611"/>
    <cellStyle name="Итог 14 3 2" xfId="8602"/>
    <cellStyle name="Итог 14 3 3" xfId="9649"/>
    <cellStyle name="Итог 14 4" xfId="8599"/>
    <cellStyle name="Итог 14 5" xfId="9652"/>
    <cellStyle name="Итог 15" xfId="6612"/>
    <cellStyle name="Итог 15 2" xfId="6613"/>
    <cellStyle name="Итог 15 2 2" xfId="6614"/>
    <cellStyle name="Итог 15 2 2 2" xfId="8605"/>
    <cellStyle name="Итог 15 2 2 3" xfId="9646"/>
    <cellStyle name="Итог 15 2 3" xfId="8604"/>
    <cellStyle name="Итог 15 2 4" xfId="9647"/>
    <cellStyle name="Итог 15 3" xfId="6615"/>
    <cellStyle name="Итог 15 3 2" xfId="8606"/>
    <cellStyle name="Итог 15 3 3" xfId="9645"/>
    <cellStyle name="Итог 15 4" xfId="8603"/>
    <cellStyle name="Итог 15 5" xfId="9648"/>
    <cellStyle name="Итог 16" xfId="6616"/>
    <cellStyle name="Итог 16 2" xfId="6617"/>
    <cellStyle name="Итог 16 2 2" xfId="6618"/>
    <cellStyle name="Итог 16 2 2 2" xfId="8609"/>
    <cellStyle name="Итог 16 2 2 3" xfId="9642"/>
    <cellStyle name="Итог 16 2 3" xfId="8608"/>
    <cellStyle name="Итог 16 2 4" xfId="9643"/>
    <cellStyle name="Итог 16 3" xfId="6619"/>
    <cellStyle name="Итог 16 3 2" xfId="8610"/>
    <cellStyle name="Итог 16 3 3" xfId="9641"/>
    <cellStyle name="Итог 16 4" xfId="8607"/>
    <cellStyle name="Итог 16 5" xfId="9644"/>
    <cellStyle name="Итог 17" xfId="6620"/>
    <cellStyle name="Итог 17 2" xfId="6621"/>
    <cellStyle name="Итог 17 2 2" xfId="6622"/>
    <cellStyle name="Итог 17 2 2 2" xfId="8613"/>
    <cellStyle name="Итог 17 2 2 3" xfId="9638"/>
    <cellStyle name="Итог 17 2 3" xfId="8612"/>
    <cellStyle name="Итог 17 2 4" xfId="9639"/>
    <cellStyle name="Итог 17 3" xfId="6623"/>
    <cellStyle name="Итог 17 3 2" xfId="8614"/>
    <cellStyle name="Итог 17 3 3" xfId="9637"/>
    <cellStyle name="Итог 17 4" xfId="8611"/>
    <cellStyle name="Итог 17 5" xfId="9640"/>
    <cellStyle name="Итог 18" xfId="6624"/>
    <cellStyle name="Итог 18 2" xfId="6625"/>
    <cellStyle name="Итог 18 2 2" xfId="6626"/>
    <cellStyle name="Итог 18 2 2 2" xfId="8617"/>
    <cellStyle name="Итог 18 2 2 3" xfId="9634"/>
    <cellStyle name="Итог 18 2 3" xfId="8616"/>
    <cellStyle name="Итог 18 2 4" xfId="9635"/>
    <cellStyle name="Итог 18 3" xfId="6627"/>
    <cellStyle name="Итог 18 3 2" xfId="8618"/>
    <cellStyle name="Итог 18 3 3" xfId="9633"/>
    <cellStyle name="Итог 18 4" xfId="8615"/>
    <cellStyle name="Итог 18 5" xfId="9636"/>
    <cellStyle name="Итог 19" xfId="6628"/>
    <cellStyle name="Итог 19 2" xfId="6629"/>
    <cellStyle name="Итог 19 2 2" xfId="6630"/>
    <cellStyle name="Итог 19 2 2 2" xfId="8621"/>
    <cellStyle name="Итог 19 2 2 3" xfId="9630"/>
    <cellStyle name="Итог 19 2 3" xfId="8620"/>
    <cellStyle name="Итог 19 2 4" xfId="9631"/>
    <cellStyle name="Итог 19 3" xfId="6631"/>
    <cellStyle name="Итог 19 3 2" xfId="8622"/>
    <cellStyle name="Итог 19 3 3" xfId="9629"/>
    <cellStyle name="Итог 19 4" xfId="8619"/>
    <cellStyle name="Итог 19 5" xfId="9632"/>
    <cellStyle name="Итог 2" xfId="6632"/>
    <cellStyle name="Итог 2 2" xfId="6633"/>
    <cellStyle name="Итог 2 2 2" xfId="6634"/>
    <cellStyle name="Итог 2 2 2 2" xfId="8625"/>
    <cellStyle name="Итог 2 2 2 3" xfId="9626"/>
    <cellStyle name="Итог 2 2 3" xfId="8624"/>
    <cellStyle name="Итог 2 2 4" xfId="9627"/>
    <cellStyle name="Итог 2 3" xfId="6635"/>
    <cellStyle name="Итог 2 3 2" xfId="8626"/>
    <cellStyle name="Итог 2 3 3" xfId="9625"/>
    <cellStyle name="Итог 2 4" xfId="8623"/>
    <cellStyle name="Итог 2 5" xfId="9628"/>
    <cellStyle name="Итог 20" xfId="6636"/>
    <cellStyle name="Итог 20 2" xfId="6637"/>
    <cellStyle name="Итог 20 2 2" xfId="6638"/>
    <cellStyle name="Итог 20 2 2 2" xfId="8629"/>
    <cellStyle name="Итог 20 2 2 3" xfId="9622"/>
    <cellStyle name="Итог 20 2 3" xfId="8628"/>
    <cellStyle name="Итог 20 2 4" xfId="9623"/>
    <cellStyle name="Итог 20 3" xfId="6639"/>
    <cellStyle name="Итог 20 3 2" xfId="8630"/>
    <cellStyle name="Итог 20 3 3" xfId="9621"/>
    <cellStyle name="Итог 20 4" xfId="8627"/>
    <cellStyle name="Итог 20 5" xfId="9624"/>
    <cellStyle name="Итог 21" xfId="6640"/>
    <cellStyle name="Итог 21 2" xfId="6641"/>
    <cellStyle name="Итог 21 2 2" xfId="6642"/>
    <cellStyle name="Итог 21 2 2 2" xfId="8633"/>
    <cellStyle name="Итог 21 2 2 3" xfId="9618"/>
    <cellStyle name="Итог 21 2 3" xfId="8632"/>
    <cellStyle name="Итог 21 2 4" xfId="9619"/>
    <cellStyle name="Итог 21 3" xfId="6643"/>
    <cellStyle name="Итог 21 3 2" xfId="8634"/>
    <cellStyle name="Итог 21 3 3" xfId="9617"/>
    <cellStyle name="Итог 21 4" xfId="8631"/>
    <cellStyle name="Итог 21 5" xfId="9620"/>
    <cellStyle name="Итог 22" xfId="6644"/>
    <cellStyle name="Итог 22 2" xfId="6645"/>
    <cellStyle name="Итог 22 2 2" xfId="6646"/>
    <cellStyle name="Итог 22 2 2 2" xfId="8637"/>
    <cellStyle name="Итог 22 2 2 3" xfId="9614"/>
    <cellStyle name="Итог 22 2 3" xfId="8636"/>
    <cellStyle name="Итог 22 2 4" xfId="9615"/>
    <cellStyle name="Итог 22 3" xfId="6647"/>
    <cellStyle name="Итог 22 3 2" xfId="8638"/>
    <cellStyle name="Итог 22 3 3" xfId="9613"/>
    <cellStyle name="Итог 22 4" xfId="8635"/>
    <cellStyle name="Итог 22 5" xfId="9616"/>
    <cellStyle name="Итог 23" xfId="6648"/>
    <cellStyle name="Итог 23 2" xfId="6649"/>
    <cellStyle name="Итог 23 2 2" xfId="6650"/>
    <cellStyle name="Итог 23 2 2 2" xfId="8641"/>
    <cellStyle name="Итог 23 2 2 3" xfId="9610"/>
    <cellStyle name="Итог 23 2 3" xfId="8640"/>
    <cellStyle name="Итог 23 2 4" xfId="9611"/>
    <cellStyle name="Итог 23 3" xfId="6651"/>
    <cellStyle name="Итог 23 3 2" xfId="8642"/>
    <cellStyle name="Итог 23 3 3" xfId="9609"/>
    <cellStyle name="Итог 23 4" xfId="8639"/>
    <cellStyle name="Итог 23 5" xfId="9612"/>
    <cellStyle name="Итог 24" xfId="6652"/>
    <cellStyle name="Итог 24 2" xfId="6653"/>
    <cellStyle name="Итог 24 2 2" xfId="6654"/>
    <cellStyle name="Итог 24 2 2 2" xfId="8645"/>
    <cellStyle name="Итог 24 2 2 3" xfId="9606"/>
    <cellStyle name="Итог 24 2 3" xfId="8644"/>
    <cellStyle name="Итог 24 2 4" xfId="9607"/>
    <cellStyle name="Итог 24 3" xfId="6655"/>
    <cellStyle name="Итог 24 3 2" xfId="8646"/>
    <cellStyle name="Итог 24 3 3" xfId="9605"/>
    <cellStyle name="Итог 24 4" xfId="8643"/>
    <cellStyle name="Итог 24 5" xfId="9608"/>
    <cellStyle name="Итог 25" xfId="6656"/>
    <cellStyle name="Итог 25 2" xfId="6657"/>
    <cellStyle name="Итог 25 2 2" xfId="6658"/>
    <cellStyle name="Итог 25 2 2 2" xfId="8649"/>
    <cellStyle name="Итог 25 2 2 3" xfId="9602"/>
    <cellStyle name="Итог 25 2 3" xfId="8648"/>
    <cellStyle name="Итог 25 2 4" xfId="9603"/>
    <cellStyle name="Итог 25 3" xfId="6659"/>
    <cellStyle name="Итог 25 3 2" xfId="8650"/>
    <cellStyle name="Итог 25 3 3" xfId="9601"/>
    <cellStyle name="Итог 25 4" xfId="8647"/>
    <cellStyle name="Итог 25 5" xfId="9604"/>
    <cellStyle name="Итог 26" xfId="6660"/>
    <cellStyle name="Итог 26 2" xfId="6661"/>
    <cellStyle name="Итог 26 2 2" xfId="6662"/>
    <cellStyle name="Итог 26 2 2 2" xfId="8653"/>
    <cellStyle name="Итог 26 2 2 3" xfId="9598"/>
    <cellStyle name="Итог 26 2 3" xfId="8652"/>
    <cellStyle name="Итог 26 2 4" xfId="9599"/>
    <cellStyle name="Итог 26 3" xfId="6663"/>
    <cellStyle name="Итог 26 3 2" xfId="8654"/>
    <cellStyle name="Итог 26 3 3" xfId="9597"/>
    <cellStyle name="Итог 26 4" xfId="8651"/>
    <cellStyle name="Итог 26 5" xfId="9600"/>
    <cellStyle name="Итог 27" xfId="6664"/>
    <cellStyle name="Итог 27 2" xfId="6665"/>
    <cellStyle name="Итог 27 2 2" xfId="6666"/>
    <cellStyle name="Итог 27 2 2 2" xfId="8657"/>
    <cellStyle name="Итог 27 2 2 3" xfId="9594"/>
    <cellStyle name="Итог 27 2 3" xfId="8656"/>
    <cellStyle name="Итог 27 2 4" xfId="9595"/>
    <cellStyle name="Итог 27 3" xfId="6667"/>
    <cellStyle name="Итог 27 3 2" xfId="8658"/>
    <cellStyle name="Итог 27 3 3" xfId="9593"/>
    <cellStyle name="Итог 27 4" xfId="8655"/>
    <cellStyle name="Итог 27 5" xfId="9596"/>
    <cellStyle name="Итог 28" xfId="6668"/>
    <cellStyle name="Итог 28 2" xfId="6669"/>
    <cellStyle name="Итог 28 2 2" xfId="6670"/>
    <cellStyle name="Итог 28 2 2 2" xfId="8661"/>
    <cellStyle name="Итог 28 2 2 3" xfId="9590"/>
    <cellStyle name="Итог 28 2 3" xfId="8660"/>
    <cellStyle name="Итог 28 2 4" xfId="9591"/>
    <cellStyle name="Итог 28 3" xfId="6671"/>
    <cellStyle name="Итог 28 3 2" xfId="8662"/>
    <cellStyle name="Итог 28 3 3" xfId="9589"/>
    <cellStyle name="Итог 28 4" xfId="8659"/>
    <cellStyle name="Итог 28 5" xfId="9592"/>
    <cellStyle name="Итог 29" xfId="6672"/>
    <cellStyle name="Итог 29 2" xfId="6673"/>
    <cellStyle name="Итог 29 2 2" xfId="6674"/>
    <cellStyle name="Итог 29 2 2 2" xfId="8665"/>
    <cellStyle name="Итог 29 2 2 3" xfId="9586"/>
    <cellStyle name="Итог 29 2 3" xfId="8664"/>
    <cellStyle name="Итог 29 2 4" xfId="9587"/>
    <cellStyle name="Итог 29 3" xfId="6675"/>
    <cellStyle name="Итог 29 3 2" xfId="8666"/>
    <cellStyle name="Итог 29 3 3" xfId="9585"/>
    <cellStyle name="Итог 29 4" xfId="8663"/>
    <cellStyle name="Итог 29 5" xfId="9588"/>
    <cellStyle name="Итог 3" xfId="6676"/>
    <cellStyle name="Итог 3 2" xfId="6677"/>
    <cellStyle name="Итог 3 2 2" xfId="6678"/>
    <cellStyle name="Итог 3 2 2 2" xfId="6679"/>
    <cellStyle name="Итог 3 2 2 2 2" xfId="8670"/>
    <cellStyle name="Итог 3 2 2 2 3" xfId="9581"/>
    <cellStyle name="Итог 3 2 2 3" xfId="8669"/>
    <cellStyle name="Итог 3 2 2 4" xfId="9582"/>
    <cellStyle name="Итог 3 2 3" xfId="6680"/>
    <cellStyle name="Итог 3 2 3 2" xfId="8671"/>
    <cellStyle name="Итог 3 2 3 3" xfId="9580"/>
    <cellStyle name="Итог 3 2 4" xfId="8668"/>
    <cellStyle name="Итог 3 2 5" xfId="9583"/>
    <cellStyle name="Итог 3 3" xfId="6681"/>
    <cellStyle name="Итог 3 3 2" xfId="6682"/>
    <cellStyle name="Итог 3 3 2 2" xfId="8673"/>
    <cellStyle name="Итог 3 3 2 3" xfId="9578"/>
    <cellStyle name="Итог 3 3 3" xfId="8672"/>
    <cellStyle name="Итог 3 3 4" xfId="9579"/>
    <cellStyle name="Итог 3 4" xfId="6683"/>
    <cellStyle name="Итог 3 4 2" xfId="8674"/>
    <cellStyle name="Итог 3 4 3" xfId="9577"/>
    <cellStyle name="Итог 3 5" xfId="8667"/>
    <cellStyle name="Итог 3 6" xfId="9584"/>
    <cellStyle name="Итог 30" xfId="6684"/>
    <cellStyle name="Итог 30 2" xfId="6685"/>
    <cellStyle name="Итог 30 2 2" xfId="6686"/>
    <cellStyle name="Итог 30 2 2 2" xfId="8677"/>
    <cellStyle name="Итог 30 2 2 3" xfId="9574"/>
    <cellStyle name="Итог 30 2 3" xfId="8676"/>
    <cellStyle name="Итог 30 2 4" xfId="9575"/>
    <cellStyle name="Итог 30 3" xfId="6687"/>
    <cellStyle name="Итог 30 3 2" xfId="8678"/>
    <cellStyle name="Итог 30 3 3" xfId="9573"/>
    <cellStyle name="Итог 30 4" xfId="8675"/>
    <cellStyle name="Итог 30 5" xfId="9576"/>
    <cellStyle name="Итог 31" xfId="6688"/>
    <cellStyle name="Итог 31 2" xfId="6689"/>
    <cellStyle name="Итог 31 2 2" xfId="6690"/>
    <cellStyle name="Итог 31 2 2 2" xfId="8681"/>
    <cellStyle name="Итог 31 2 2 3" xfId="9570"/>
    <cellStyle name="Итог 31 2 3" xfId="8680"/>
    <cellStyle name="Итог 31 2 4" xfId="9571"/>
    <cellStyle name="Итог 31 3" xfId="6691"/>
    <cellStyle name="Итог 31 3 2" xfId="8682"/>
    <cellStyle name="Итог 31 3 3" xfId="9569"/>
    <cellStyle name="Итог 31 4" xfId="8679"/>
    <cellStyle name="Итог 31 5" xfId="9572"/>
    <cellStyle name="Итог 32" xfId="6692"/>
    <cellStyle name="Итог 32 2" xfId="6693"/>
    <cellStyle name="Итог 32 2 2" xfId="6694"/>
    <cellStyle name="Итог 32 2 2 2" xfId="8685"/>
    <cellStyle name="Итог 32 2 2 3" xfId="9566"/>
    <cellStyle name="Итог 32 2 3" xfId="8684"/>
    <cellStyle name="Итог 32 2 4" xfId="9567"/>
    <cellStyle name="Итог 32 3" xfId="6695"/>
    <cellStyle name="Итог 32 3 2" xfId="8686"/>
    <cellStyle name="Итог 32 3 3" xfId="9565"/>
    <cellStyle name="Итог 32 4" xfId="8683"/>
    <cellStyle name="Итог 32 5" xfId="9568"/>
    <cellStyle name="Итог 33" xfId="6696"/>
    <cellStyle name="Итог 33 2" xfId="6697"/>
    <cellStyle name="Итог 33 2 2" xfId="6698"/>
    <cellStyle name="Итог 33 2 2 2" xfId="8689"/>
    <cellStyle name="Итог 33 2 2 3" xfId="9562"/>
    <cellStyle name="Итог 33 2 3" xfId="8688"/>
    <cellStyle name="Итог 33 2 4" xfId="9563"/>
    <cellStyle name="Итог 33 3" xfId="6699"/>
    <cellStyle name="Итог 33 3 2" xfId="8690"/>
    <cellStyle name="Итог 33 3 3" xfId="9561"/>
    <cellStyle name="Итог 33 4" xfId="8687"/>
    <cellStyle name="Итог 33 5" xfId="9564"/>
    <cellStyle name="Итог 34" xfId="6700"/>
    <cellStyle name="Итог 34 2" xfId="6701"/>
    <cellStyle name="Итог 34 2 2" xfId="6702"/>
    <cellStyle name="Итог 34 2 2 2" xfId="8693"/>
    <cellStyle name="Итог 34 2 2 3" xfId="9558"/>
    <cellStyle name="Итог 34 2 3" xfId="8692"/>
    <cellStyle name="Итог 34 2 4" xfId="9559"/>
    <cellStyle name="Итог 34 3" xfId="6703"/>
    <cellStyle name="Итог 34 3 2" xfId="8694"/>
    <cellStyle name="Итог 34 3 3" xfId="9557"/>
    <cellStyle name="Итог 34 4" xfId="8691"/>
    <cellStyle name="Итог 34 5" xfId="9560"/>
    <cellStyle name="Итог 35" xfId="6704"/>
    <cellStyle name="Итог 35 2" xfId="6705"/>
    <cellStyle name="Итог 35 2 2" xfId="6706"/>
    <cellStyle name="Итог 35 2 2 2" xfId="8697"/>
    <cellStyle name="Итог 35 2 2 3" xfId="9554"/>
    <cellStyle name="Итог 35 2 3" xfId="8696"/>
    <cellStyle name="Итог 35 2 4" xfId="9555"/>
    <cellStyle name="Итог 35 3" xfId="6707"/>
    <cellStyle name="Итог 35 3 2" xfId="8698"/>
    <cellStyle name="Итог 35 3 3" xfId="9553"/>
    <cellStyle name="Итог 35 4" xfId="8695"/>
    <cellStyle name="Итог 35 5" xfId="9556"/>
    <cellStyle name="Итог 36" xfId="6708"/>
    <cellStyle name="Итог 36 2" xfId="6709"/>
    <cellStyle name="Итог 36 2 2" xfId="6710"/>
    <cellStyle name="Итог 36 2 2 2" xfId="8701"/>
    <cellStyle name="Итог 36 2 2 3" xfId="9550"/>
    <cellStyle name="Итог 36 2 3" xfId="8700"/>
    <cellStyle name="Итог 36 2 4" xfId="9551"/>
    <cellStyle name="Итог 36 3" xfId="6711"/>
    <cellStyle name="Итог 36 3 2" xfId="8702"/>
    <cellStyle name="Итог 36 3 3" xfId="9549"/>
    <cellStyle name="Итог 36 4" xfId="8699"/>
    <cellStyle name="Итог 36 5" xfId="9552"/>
    <cellStyle name="Итог 37" xfId="6712"/>
    <cellStyle name="Итог 37 2" xfId="6713"/>
    <cellStyle name="Итог 37 2 2" xfId="6714"/>
    <cellStyle name="Итог 37 2 2 2" xfId="8705"/>
    <cellStyle name="Итог 37 2 2 3" xfId="9546"/>
    <cellStyle name="Итог 37 2 3" xfId="8704"/>
    <cellStyle name="Итог 37 2 4" xfId="9547"/>
    <cellStyle name="Итог 37 3" xfId="6715"/>
    <cellStyle name="Итог 37 3 2" xfId="8706"/>
    <cellStyle name="Итог 37 3 3" xfId="9545"/>
    <cellStyle name="Итог 37 4" xfId="8703"/>
    <cellStyle name="Итог 37 5" xfId="9548"/>
    <cellStyle name="Итог 38" xfId="6716"/>
    <cellStyle name="Итог 38 2" xfId="6717"/>
    <cellStyle name="Итог 38 2 2" xfId="6718"/>
    <cellStyle name="Итог 38 2 2 2" xfId="8709"/>
    <cellStyle name="Итог 38 2 2 3" xfId="9542"/>
    <cellStyle name="Итог 38 2 3" xfId="8708"/>
    <cellStyle name="Итог 38 2 4" xfId="9543"/>
    <cellStyle name="Итог 38 3" xfId="6719"/>
    <cellStyle name="Итог 38 3 2" xfId="8710"/>
    <cellStyle name="Итог 38 3 3" xfId="9541"/>
    <cellStyle name="Итог 38 4" xfId="8707"/>
    <cellStyle name="Итог 38 5" xfId="9544"/>
    <cellStyle name="Итог 39" xfId="6720"/>
    <cellStyle name="Итог 39 2" xfId="6721"/>
    <cellStyle name="Итог 39 2 2" xfId="6722"/>
    <cellStyle name="Итог 39 2 2 2" xfId="8713"/>
    <cellStyle name="Итог 39 2 2 3" xfId="9538"/>
    <cellStyle name="Итог 39 2 3" xfId="8712"/>
    <cellStyle name="Итог 39 2 4" xfId="9539"/>
    <cellStyle name="Итог 39 3" xfId="6723"/>
    <cellStyle name="Итог 39 3 2" xfId="8714"/>
    <cellStyle name="Итог 39 3 3" xfId="9537"/>
    <cellStyle name="Итог 39 4" xfId="8711"/>
    <cellStyle name="Итог 39 5" xfId="9540"/>
    <cellStyle name="Итог 4" xfId="6724"/>
    <cellStyle name="Итог 4 2" xfId="6725"/>
    <cellStyle name="Итог 4 2 2" xfId="6726"/>
    <cellStyle name="Итог 4 2 2 2" xfId="8717"/>
    <cellStyle name="Итог 4 2 2 3" xfId="9534"/>
    <cellStyle name="Итог 4 2 3" xfId="8716"/>
    <cellStyle name="Итог 4 2 4" xfId="9535"/>
    <cellStyle name="Итог 4 3" xfId="6727"/>
    <cellStyle name="Итог 4 3 2" xfId="8718"/>
    <cellStyle name="Итог 4 3 3" xfId="9533"/>
    <cellStyle name="Итог 4 4" xfId="8715"/>
    <cellStyle name="Итог 4 5" xfId="9536"/>
    <cellStyle name="Итог 40" xfId="6728"/>
    <cellStyle name="Итог 40 2" xfId="6729"/>
    <cellStyle name="Итог 40 2 2" xfId="6730"/>
    <cellStyle name="Итог 40 2 2 2" xfId="8721"/>
    <cellStyle name="Итог 40 2 2 3" xfId="9530"/>
    <cellStyle name="Итог 40 2 3" xfId="8720"/>
    <cellStyle name="Итог 40 2 4" xfId="9531"/>
    <cellStyle name="Итог 40 3" xfId="6731"/>
    <cellStyle name="Итог 40 3 2" xfId="8722"/>
    <cellStyle name="Итог 40 3 3" xfId="9529"/>
    <cellStyle name="Итог 40 4" xfId="8719"/>
    <cellStyle name="Итог 40 5" xfId="9532"/>
    <cellStyle name="Итог 41" xfId="6732"/>
    <cellStyle name="Итог 41 2" xfId="6733"/>
    <cellStyle name="Итог 41 2 2" xfId="6734"/>
    <cellStyle name="Итог 41 2 2 2" xfId="8725"/>
    <cellStyle name="Итог 41 2 2 3" xfId="9526"/>
    <cellStyle name="Итог 41 2 3" xfId="8724"/>
    <cellStyle name="Итог 41 2 4" xfId="9527"/>
    <cellStyle name="Итог 41 3" xfId="6735"/>
    <cellStyle name="Итог 41 3 2" xfId="8726"/>
    <cellStyle name="Итог 41 3 3" xfId="9525"/>
    <cellStyle name="Итог 41 4" xfId="8723"/>
    <cellStyle name="Итог 41 5" xfId="9528"/>
    <cellStyle name="Итог 42" xfId="6736"/>
    <cellStyle name="Итог 42 2" xfId="6737"/>
    <cellStyle name="Итог 42 2 2" xfId="6738"/>
    <cellStyle name="Итог 42 2 2 2" xfId="8729"/>
    <cellStyle name="Итог 42 2 2 3" xfId="9522"/>
    <cellStyle name="Итог 42 2 3" xfId="8728"/>
    <cellStyle name="Итог 42 2 4" xfId="9523"/>
    <cellStyle name="Итог 42 3" xfId="6739"/>
    <cellStyle name="Итог 42 3 2" xfId="8730"/>
    <cellStyle name="Итог 42 3 3" xfId="9521"/>
    <cellStyle name="Итог 42 4" xfId="8727"/>
    <cellStyle name="Итог 42 5" xfId="9524"/>
    <cellStyle name="Итог 43" xfId="6740"/>
    <cellStyle name="Итог 43 2" xfId="6741"/>
    <cellStyle name="Итог 43 2 2" xfId="6742"/>
    <cellStyle name="Итог 43 2 2 2" xfId="8733"/>
    <cellStyle name="Итог 43 2 2 3" xfId="9518"/>
    <cellStyle name="Итог 43 2 3" xfId="8732"/>
    <cellStyle name="Итог 43 2 4" xfId="9519"/>
    <cellStyle name="Итог 43 3" xfId="6743"/>
    <cellStyle name="Итог 43 3 2" xfId="8734"/>
    <cellStyle name="Итог 43 3 3" xfId="9517"/>
    <cellStyle name="Итог 43 4" xfId="8731"/>
    <cellStyle name="Итог 43 5" xfId="9520"/>
    <cellStyle name="Итог 44" xfId="6744"/>
    <cellStyle name="Итог 44 2" xfId="6745"/>
    <cellStyle name="Итог 44 2 2" xfId="6746"/>
    <cellStyle name="Итог 44 2 2 2" xfId="8737"/>
    <cellStyle name="Итог 44 2 2 3" xfId="9514"/>
    <cellStyle name="Итог 44 2 3" xfId="8736"/>
    <cellStyle name="Итог 44 2 4" xfId="9515"/>
    <cellStyle name="Итог 44 3" xfId="6747"/>
    <cellStyle name="Итог 44 3 2" xfId="8738"/>
    <cellStyle name="Итог 44 3 3" xfId="9513"/>
    <cellStyle name="Итог 44 4" xfId="8735"/>
    <cellStyle name="Итог 44 5" xfId="9516"/>
    <cellStyle name="Итог 45" xfId="6748"/>
    <cellStyle name="Итог 45 2" xfId="6749"/>
    <cellStyle name="Итог 45 2 2" xfId="6750"/>
    <cellStyle name="Итог 45 2 2 2" xfId="8741"/>
    <cellStyle name="Итог 45 2 2 3" xfId="9510"/>
    <cellStyle name="Итог 45 2 3" xfId="8740"/>
    <cellStyle name="Итог 45 2 4" xfId="9511"/>
    <cellStyle name="Итог 45 3" xfId="6751"/>
    <cellStyle name="Итог 45 3 2" xfId="8742"/>
    <cellStyle name="Итог 45 3 3" xfId="9509"/>
    <cellStyle name="Итог 45 4" xfId="8739"/>
    <cellStyle name="Итог 45 5" xfId="9512"/>
    <cellStyle name="Итог 46" xfId="6752"/>
    <cellStyle name="Итог 46 2" xfId="6753"/>
    <cellStyle name="Итог 46 2 2" xfId="6754"/>
    <cellStyle name="Итог 46 2 2 2" xfId="8745"/>
    <cellStyle name="Итог 46 2 2 3" xfId="9506"/>
    <cellStyle name="Итог 46 2 3" xfId="8744"/>
    <cellStyle name="Итог 46 2 4" xfId="9507"/>
    <cellStyle name="Итог 46 3" xfId="6755"/>
    <cellStyle name="Итог 46 3 2" xfId="8746"/>
    <cellStyle name="Итог 46 3 3" xfId="9505"/>
    <cellStyle name="Итог 46 4" xfId="8743"/>
    <cellStyle name="Итог 46 5" xfId="9508"/>
    <cellStyle name="Итог 47" xfId="6756"/>
    <cellStyle name="Итог 47 2" xfId="6757"/>
    <cellStyle name="Итог 47 2 2" xfId="6758"/>
    <cellStyle name="Итог 47 2 2 2" xfId="8749"/>
    <cellStyle name="Итог 47 2 2 3" xfId="9502"/>
    <cellStyle name="Итог 47 2 3" xfId="8748"/>
    <cellStyle name="Итог 47 2 4" xfId="9503"/>
    <cellStyle name="Итог 47 3" xfId="6759"/>
    <cellStyle name="Итог 47 3 2" xfId="8750"/>
    <cellStyle name="Итог 47 3 3" xfId="9501"/>
    <cellStyle name="Итог 47 4" xfId="8747"/>
    <cellStyle name="Итог 47 5" xfId="9504"/>
    <cellStyle name="Итог 48" xfId="6760"/>
    <cellStyle name="Итог 48 2" xfId="6761"/>
    <cellStyle name="Итог 48 2 2" xfId="6762"/>
    <cellStyle name="Итог 48 2 2 2" xfId="8753"/>
    <cellStyle name="Итог 48 2 2 3" xfId="9498"/>
    <cellStyle name="Итог 48 2 3" xfId="8752"/>
    <cellStyle name="Итог 48 2 4" xfId="9499"/>
    <cellStyle name="Итог 48 3" xfId="6763"/>
    <cellStyle name="Итог 48 3 2" xfId="8754"/>
    <cellStyle name="Итог 48 3 3" xfId="9497"/>
    <cellStyle name="Итог 48 4" xfId="8751"/>
    <cellStyle name="Итог 48 5" xfId="9500"/>
    <cellStyle name="Итог 49" xfId="6764"/>
    <cellStyle name="Итог 49 2" xfId="6765"/>
    <cellStyle name="Итог 49 2 2" xfId="6766"/>
    <cellStyle name="Итог 49 2 2 2" xfId="8757"/>
    <cellStyle name="Итог 49 2 2 3" xfId="9494"/>
    <cellStyle name="Итог 49 2 3" xfId="8756"/>
    <cellStyle name="Итог 49 2 4" xfId="9495"/>
    <cellStyle name="Итог 49 3" xfId="6767"/>
    <cellStyle name="Итог 49 3 2" xfId="8758"/>
    <cellStyle name="Итог 49 3 3" xfId="9493"/>
    <cellStyle name="Итог 49 4" xfId="8755"/>
    <cellStyle name="Итог 49 5" xfId="9496"/>
    <cellStyle name="Итог 5" xfId="6768"/>
    <cellStyle name="Итог 5 2" xfId="6769"/>
    <cellStyle name="Итог 5 2 2" xfId="6770"/>
    <cellStyle name="Итог 5 2 2 2" xfId="8761"/>
    <cellStyle name="Итог 5 2 2 3" xfId="9490"/>
    <cellStyle name="Итог 5 2 3" xfId="8760"/>
    <cellStyle name="Итог 5 2 4" xfId="9491"/>
    <cellStyle name="Итог 5 3" xfId="6771"/>
    <cellStyle name="Итог 5 3 2" xfId="8762"/>
    <cellStyle name="Итог 5 3 3" xfId="9489"/>
    <cellStyle name="Итог 5 4" xfId="8759"/>
    <cellStyle name="Итог 5 5" xfId="9492"/>
    <cellStyle name="Итог 50" xfId="6772"/>
    <cellStyle name="Итог 50 2" xfId="6773"/>
    <cellStyle name="Итог 50 2 2" xfId="6774"/>
    <cellStyle name="Итог 50 2 2 2" xfId="8765"/>
    <cellStyle name="Итог 50 2 2 3" xfId="9486"/>
    <cellStyle name="Итог 50 2 3" xfId="8764"/>
    <cellStyle name="Итог 50 2 4" xfId="9487"/>
    <cellStyle name="Итог 50 3" xfId="6775"/>
    <cellStyle name="Итог 50 3 2" xfId="8766"/>
    <cellStyle name="Итог 50 3 3" xfId="9485"/>
    <cellStyle name="Итог 50 4" xfId="8763"/>
    <cellStyle name="Итог 50 5" xfId="9488"/>
    <cellStyle name="Итог 51" xfId="6776"/>
    <cellStyle name="Итог 51 2" xfId="6777"/>
    <cellStyle name="Итог 51 2 2" xfId="6778"/>
    <cellStyle name="Итог 51 2 2 2" xfId="8769"/>
    <cellStyle name="Итог 51 2 2 3" xfId="9482"/>
    <cellStyle name="Итог 51 2 3" xfId="8768"/>
    <cellStyle name="Итог 51 2 4" xfId="9483"/>
    <cellStyle name="Итог 51 3" xfId="6779"/>
    <cellStyle name="Итог 51 3 2" xfId="8770"/>
    <cellStyle name="Итог 51 3 3" xfId="9481"/>
    <cellStyle name="Итог 51 4" xfId="8767"/>
    <cellStyle name="Итог 51 5" xfId="9484"/>
    <cellStyle name="Итог 52" xfId="6780"/>
    <cellStyle name="Итог 52 2" xfId="6781"/>
    <cellStyle name="Итог 52 2 2" xfId="6782"/>
    <cellStyle name="Итог 52 2 2 2" xfId="8773"/>
    <cellStyle name="Итог 52 2 2 3" xfId="9478"/>
    <cellStyle name="Итог 52 2 3" xfId="8772"/>
    <cellStyle name="Итог 52 2 4" xfId="9479"/>
    <cellStyle name="Итог 52 3" xfId="6783"/>
    <cellStyle name="Итог 52 3 2" xfId="8774"/>
    <cellStyle name="Итог 52 3 3" xfId="9477"/>
    <cellStyle name="Итог 52 4" xfId="8771"/>
    <cellStyle name="Итог 52 5" xfId="9480"/>
    <cellStyle name="Итог 53" xfId="6784"/>
    <cellStyle name="Итог 53 2" xfId="6785"/>
    <cellStyle name="Итог 53 2 2" xfId="6786"/>
    <cellStyle name="Итог 53 2 2 2" xfId="8777"/>
    <cellStyle name="Итог 53 2 2 3" xfId="9474"/>
    <cellStyle name="Итог 53 2 3" xfId="8776"/>
    <cellStyle name="Итог 53 2 4" xfId="9475"/>
    <cellStyle name="Итог 53 3" xfId="6787"/>
    <cellStyle name="Итог 53 3 2" xfId="8778"/>
    <cellStyle name="Итог 53 3 3" xfId="9473"/>
    <cellStyle name="Итог 53 4" xfId="8775"/>
    <cellStyle name="Итог 53 5" xfId="9476"/>
    <cellStyle name="Итог 54" xfId="6788"/>
    <cellStyle name="Итог 54 2" xfId="6789"/>
    <cellStyle name="Итог 54 2 2" xfId="6790"/>
    <cellStyle name="Итог 54 2 2 2" xfId="8781"/>
    <cellStyle name="Итог 54 2 2 3" xfId="9470"/>
    <cellStyle name="Итог 54 2 3" xfId="8780"/>
    <cellStyle name="Итог 54 2 4" xfId="9471"/>
    <cellStyle name="Итог 54 3" xfId="6791"/>
    <cellStyle name="Итог 54 3 2" xfId="8782"/>
    <cellStyle name="Итог 54 3 3" xfId="9469"/>
    <cellStyle name="Итог 54 4" xfId="8779"/>
    <cellStyle name="Итог 54 5" xfId="9472"/>
    <cellStyle name="Итог 55" xfId="6792"/>
    <cellStyle name="Итог 55 2" xfId="6793"/>
    <cellStyle name="Итог 55 2 2" xfId="6794"/>
    <cellStyle name="Итог 55 2 2 2" xfId="8785"/>
    <cellStyle name="Итог 55 2 2 3" xfId="9466"/>
    <cellStyle name="Итог 55 2 3" xfId="8784"/>
    <cellStyle name="Итог 55 2 4" xfId="9467"/>
    <cellStyle name="Итог 55 3" xfId="6795"/>
    <cellStyle name="Итог 55 3 2" xfId="8786"/>
    <cellStyle name="Итог 55 3 3" xfId="9465"/>
    <cellStyle name="Итог 55 4" xfId="8783"/>
    <cellStyle name="Итог 55 5" xfId="9468"/>
    <cellStyle name="Итог 56" xfId="6796"/>
    <cellStyle name="Итог 56 2" xfId="6797"/>
    <cellStyle name="Итог 56 2 2" xfId="6798"/>
    <cellStyle name="Итог 56 2 2 2" xfId="8789"/>
    <cellStyle name="Итог 56 2 2 3" xfId="9462"/>
    <cellStyle name="Итог 56 2 3" xfId="8788"/>
    <cellStyle name="Итог 56 2 4" xfId="9463"/>
    <cellStyle name="Итог 56 3" xfId="6799"/>
    <cellStyle name="Итог 56 3 2" xfId="8790"/>
    <cellStyle name="Итог 56 3 3" xfId="9461"/>
    <cellStyle name="Итог 56 4" xfId="8787"/>
    <cellStyle name="Итог 56 5" xfId="9464"/>
    <cellStyle name="Итог 57" xfId="6800"/>
    <cellStyle name="Итог 57 2" xfId="6801"/>
    <cellStyle name="Итог 57 2 2" xfId="6802"/>
    <cellStyle name="Итог 57 2 2 2" xfId="8793"/>
    <cellStyle name="Итог 57 2 2 3" xfId="9458"/>
    <cellStyle name="Итог 57 2 3" xfId="8792"/>
    <cellStyle name="Итог 57 2 4" xfId="9459"/>
    <cellStyle name="Итог 57 3" xfId="6803"/>
    <cellStyle name="Итог 57 3 2" xfId="8794"/>
    <cellStyle name="Итог 57 3 3" xfId="9457"/>
    <cellStyle name="Итог 57 4" xfId="8791"/>
    <cellStyle name="Итог 57 5" xfId="9460"/>
    <cellStyle name="Итог 58" xfId="6804"/>
    <cellStyle name="Итог 58 2" xfId="6805"/>
    <cellStyle name="Итог 58 2 2" xfId="6806"/>
    <cellStyle name="Итог 58 2 2 2" xfId="8797"/>
    <cellStyle name="Итог 58 2 2 3" xfId="9454"/>
    <cellStyle name="Итог 58 2 3" xfId="8796"/>
    <cellStyle name="Итог 58 2 4" xfId="9455"/>
    <cellStyle name="Итог 58 3" xfId="6807"/>
    <cellStyle name="Итог 58 3 2" xfId="8798"/>
    <cellStyle name="Итог 58 3 3" xfId="9453"/>
    <cellStyle name="Итог 58 4" xfId="8795"/>
    <cellStyle name="Итог 58 5" xfId="9456"/>
    <cellStyle name="Итог 59" xfId="6808"/>
    <cellStyle name="Итог 59 2" xfId="6809"/>
    <cellStyle name="Итог 59 2 2" xfId="6810"/>
    <cellStyle name="Итог 59 2 2 2" xfId="8801"/>
    <cellStyle name="Итог 59 2 2 3" xfId="9450"/>
    <cellStyle name="Итог 59 2 3" xfId="8800"/>
    <cellStyle name="Итог 59 2 4" xfId="9451"/>
    <cellStyle name="Итог 59 3" xfId="6811"/>
    <cellStyle name="Итог 59 3 2" xfId="8802"/>
    <cellStyle name="Итог 59 3 3" xfId="9449"/>
    <cellStyle name="Итог 59 4" xfId="8799"/>
    <cellStyle name="Итог 59 5" xfId="9452"/>
    <cellStyle name="Итог 6" xfId="6812"/>
    <cellStyle name="Итог 6 2" xfId="6813"/>
    <cellStyle name="Итог 6 2 2" xfId="6814"/>
    <cellStyle name="Итог 6 2 2 2" xfId="8805"/>
    <cellStyle name="Итог 6 2 2 3" xfId="9446"/>
    <cellStyle name="Итог 6 2 3" xfId="8804"/>
    <cellStyle name="Итог 6 2 4" xfId="9447"/>
    <cellStyle name="Итог 6 3" xfId="6815"/>
    <cellStyle name="Итог 6 3 2" xfId="8806"/>
    <cellStyle name="Итог 6 3 3" xfId="9445"/>
    <cellStyle name="Итог 6 4" xfId="8803"/>
    <cellStyle name="Итог 6 5" xfId="9448"/>
    <cellStyle name="Итог 60" xfId="6816"/>
    <cellStyle name="Итог 60 2" xfId="6817"/>
    <cellStyle name="Итог 60 2 2" xfId="6818"/>
    <cellStyle name="Итог 60 2 2 2" xfId="8809"/>
    <cellStyle name="Итог 60 2 2 3" xfId="9442"/>
    <cellStyle name="Итог 60 2 3" xfId="8808"/>
    <cellStyle name="Итог 60 2 4" xfId="9443"/>
    <cellStyle name="Итог 60 3" xfId="6819"/>
    <cellStyle name="Итог 60 3 2" xfId="8810"/>
    <cellStyle name="Итог 60 3 3" xfId="9441"/>
    <cellStyle name="Итог 60 4" xfId="8807"/>
    <cellStyle name="Итог 60 5" xfId="9444"/>
    <cellStyle name="Итог 61" xfId="6820"/>
    <cellStyle name="Итог 61 2" xfId="6821"/>
    <cellStyle name="Итог 61 2 2" xfId="6822"/>
    <cellStyle name="Итог 61 2 2 2" xfId="8813"/>
    <cellStyle name="Итог 61 2 2 3" xfId="9438"/>
    <cellStyle name="Итог 61 2 3" xfId="8812"/>
    <cellStyle name="Итог 61 2 4" xfId="9439"/>
    <cellStyle name="Итог 61 3" xfId="6823"/>
    <cellStyle name="Итог 61 3 2" xfId="8814"/>
    <cellStyle name="Итог 61 3 3" xfId="9437"/>
    <cellStyle name="Итог 61 4" xfId="8811"/>
    <cellStyle name="Итог 61 5" xfId="9440"/>
    <cellStyle name="Итог 62" xfId="6824"/>
    <cellStyle name="Итог 62 2" xfId="6825"/>
    <cellStyle name="Итог 62 2 2" xfId="6826"/>
    <cellStyle name="Итог 62 2 2 2" xfId="8817"/>
    <cellStyle name="Итог 62 2 2 3" xfId="9434"/>
    <cellStyle name="Итог 62 2 3" xfId="8816"/>
    <cellStyle name="Итог 62 2 4" xfId="9435"/>
    <cellStyle name="Итог 62 3" xfId="6827"/>
    <cellStyle name="Итог 62 3 2" xfId="8818"/>
    <cellStyle name="Итог 62 3 3" xfId="9433"/>
    <cellStyle name="Итог 62 4" xfId="8815"/>
    <cellStyle name="Итог 62 5" xfId="9436"/>
    <cellStyle name="Итог 63" xfId="6828"/>
    <cellStyle name="Итог 63 2" xfId="6829"/>
    <cellStyle name="Итог 63 2 2" xfId="8820"/>
    <cellStyle name="Итог 63 2 3" xfId="9431"/>
    <cellStyle name="Итог 63 3" xfId="8819"/>
    <cellStyle name="Итог 63 4" xfId="9432"/>
    <cellStyle name="Итог 7" xfId="6830"/>
    <cellStyle name="Итог 7 2" xfId="6831"/>
    <cellStyle name="Итог 7 2 2" xfId="6832"/>
    <cellStyle name="Итог 7 2 2 2" xfId="8823"/>
    <cellStyle name="Итог 7 2 2 3" xfId="9428"/>
    <cellStyle name="Итог 7 2 3" xfId="8822"/>
    <cellStyle name="Итог 7 2 4" xfId="9429"/>
    <cellStyle name="Итог 7 3" xfId="6833"/>
    <cellStyle name="Итог 7 3 2" xfId="8824"/>
    <cellStyle name="Итог 7 3 3" xfId="9427"/>
    <cellStyle name="Итог 7 4" xfId="8821"/>
    <cellStyle name="Итог 7 5" xfId="9430"/>
    <cellStyle name="Итог 8" xfId="6834"/>
    <cellStyle name="Итог 8 2" xfId="6835"/>
    <cellStyle name="Итог 8 2 2" xfId="6836"/>
    <cellStyle name="Итог 8 2 2 2" xfId="8827"/>
    <cellStyle name="Итог 8 2 2 3" xfId="9424"/>
    <cellStyle name="Итог 8 2 3" xfId="8826"/>
    <cellStyle name="Итог 8 2 4" xfId="9425"/>
    <cellStyle name="Итог 8 3" xfId="6837"/>
    <cellStyle name="Итог 8 3 2" xfId="8828"/>
    <cellStyle name="Итог 8 3 3" xfId="9423"/>
    <cellStyle name="Итог 8 4" xfId="8825"/>
    <cellStyle name="Итог 8 5" xfId="9426"/>
    <cellStyle name="Итог 9" xfId="6838"/>
    <cellStyle name="Итог 9 2" xfId="6839"/>
    <cellStyle name="Итог 9 2 2" xfId="6840"/>
    <cellStyle name="Итог 9 2 2 2" xfId="8831"/>
    <cellStyle name="Итог 9 2 2 3" xfId="9420"/>
    <cellStyle name="Итог 9 2 3" xfId="8830"/>
    <cellStyle name="Итог 9 2 4" xfId="9421"/>
    <cellStyle name="Итог 9 3" xfId="6841"/>
    <cellStyle name="Итог 9 3 2" xfId="8832"/>
    <cellStyle name="Итог 9 3 3" xfId="9419"/>
    <cellStyle name="Итог 9 4" xfId="8829"/>
    <cellStyle name="Итог 9 5" xfId="9422"/>
    <cellStyle name="Итог-цифры" xfId="6842"/>
    <cellStyle name="Итог-цифры 2" xfId="6843"/>
    <cellStyle name="Итог-цифры 2 2" xfId="6844"/>
    <cellStyle name="Итог-цифры 2 2 2" xfId="8835"/>
    <cellStyle name="Итог-цифры 2 2 3" xfId="9416"/>
    <cellStyle name="Итог-цифры 2 3" xfId="8834"/>
    <cellStyle name="Итог-цифры 2 4" xfId="9417"/>
    <cellStyle name="Итог-цифры 3" xfId="6845"/>
    <cellStyle name="Итог-цифры 3 2" xfId="8836"/>
    <cellStyle name="Итог-цифры 3 3" xfId="9415"/>
    <cellStyle name="Итог-цифры 4" xfId="8833"/>
    <cellStyle name="Итог-цифры 5" xfId="9418"/>
    <cellStyle name="їткрыЏЎЏшЎ¤с¤ ёиперссылкЎ" xfId="6846"/>
    <cellStyle name="їткрыЏЎЏшЎ¤с¤ ёиперссылкЎ 2" xfId="6847"/>
    <cellStyle name="Контрольная ячейка 2" xfId="6848"/>
    <cellStyle name="Контрольная ячейка 3" xfId="6849"/>
    <cellStyle name="Контрольная ячейка 3 2" xfId="6850"/>
    <cellStyle name="Критерий" xfId="6851"/>
    <cellStyle name="Критерий 2" xfId="6852"/>
    <cellStyle name="Личный" xfId="6853"/>
    <cellStyle name="Личный 2" xfId="6854"/>
    <cellStyle name="Название 2" xfId="6855"/>
    <cellStyle name="Название 3" xfId="6856"/>
    <cellStyle name="Название 3 2" xfId="6857"/>
    <cellStyle name="Нейтральный 2" xfId="6858"/>
    <cellStyle name="Нейтральный 3" xfId="6859"/>
    <cellStyle name="Нейтральный 3 2" xfId="6860"/>
    <cellStyle name="Ноль_вперед" xfId="6861"/>
    <cellStyle name="Обычный" xfId="0" builtinId="0"/>
    <cellStyle name="Обычный 10" xfId="6862"/>
    <cellStyle name="Обычный 11" xfId="6863"/>
    <cellStyle name="Обычный 12" xfId="6864"/>
    <cellStyle name="Обычный 13" xfId="6865"/>
    <cellStyle name="Обычный 14" xfId="6866"/>
    <cellStyle name="Обычный 15" xfId="6867"/>
    <cellStyle name="Обычный 16" xfId="6868"/>
    <cellStyle name="Обычный 17" xfId="6869"/>
    <cellStyle name="Обычный 18" xfId="6870"/>
    <cellStyle name="Обычный 19" xfId="6871"/>
    <cellStyle name="Обычный 2" xfId="8"/>
    <cellStyle name="Обычный 2 10" xfId="6872"/>
    <cellStyle name="Обычный 2 11" xfId="6873"/>
    <cellStyle name="Обычный 2 12" xfId="6874"/>
    <cellStyle name="Обычный 2 13" xfId="6875"/>
    <cellStyle name="Обычный 2 14" xfId="6876"/>
    <cellStyle name="Обычный 2 15" xfId="6877"/>
    <cellStyle name="Обычный 2 16" xfId="6878"/>
    <cellStyle name="Обычный 2 17" xfId="6879"/>
    <cellStyle name="Обычный 2 18" xfId="6880"/>
    <cellStyle name="Обычный 2 19" xfId="6881"/>
    <cellStyle name="Обычный 2 2" xfId="6882"/>
    <cellStyle name="Обычный 2 2 2" xfId="6883"/>
    <cellStyle name="Обычный 2 2 2 2" xfId="7521"/>
    <cellStyle name="Обычный 2 2 3" xfId="6884"/>
    <cellStyle name="Обычный 2 2 4" xfId="6885"/>
    <cellStyle name="Обычный 2 2 5" xfId="6886"/>
    <cellStyle name="Обычный 2 2 6" xfId="6887"/>
    <cellStyle name="Обычный 2 2 7" xfId="7497"/>
    <cellStyle name="Обычный 2 20" xfId="6888"/>
    <cellStyle name="Обычный 2 21" xfId="6889"/>
    <cellStyle name="Обычный 2 22" xfId="6890"/>
    <cellStyle name="Обычный 2 23" xfId="6891"/>
    <cellStyle name="Обычный 2 24" xfId="6892"/>
    <cellStyle name="Обычный 2 25" xfId="6893"/>
    <cellStyle name="Обычный 2 26" xfId="6894"/>
    <cellStyle name="Обычный 2 27" xfId="6895"/>
    <cellStyle name="Обычный 2 28" xfId="6896"/>
    <cellStyle name="Обычный 2 29" xfId="6897"/>
    <cellStyle name="Обычный 2 3" xfId="6898"/>
    <cellStyle name="Обычный 2 3 2" xfId="6899"/>
    <cellStyle name="Обычный 2 30" xfId="6900"/>
    <cellStyle name="Обычный 2 31" xfId="6901"/>
    <cellStyle name="Обычный 2 32" xfId="6902"/>
    <cellStyle name="Обычный 2 33" xfId="6903"/>
    <cellStyle name="Обычный 2 34" xfId="6904"/>
    <cellStyle name="Обычный 2 35" xfId="6905"/>
    <cellStyle name="Обычный 2 36" xfId="6906"/>
    <cellStyle name="Обычный 2 37" xfId="6907"/>
    <cellStyle name="Обычный 2 38" xfId="6908"/>
    <cellStyle name="Обычный 2 39" xfId="6909"/>
    <cellStyle name="Обычный 2 4" xfId="6910"/>
    <cellStyle name="Обычный 2 4 2" xfId="6911"/>
    <cellStyle name="Обычный 2 40" xfId="6912"/>
    <cellStyle name="Обычный 2 41" xfId="6913"/>
    <cellStyle name="Обычный 2 42" xfId="6914"/>
    <cellStyle name="Обычный 2 43" xfId="6915"/>
    <cellStyle name="Обычный 2 44" xfId="6916"/>
    <cellStyle name="Обычный 2 45" xfId="6917"/>
    <cellStyle name="Обычный 2 46" xfId="6918"/>
    <cellStyle name="Обычный 2 47" xfId="6919"/>
    <cellStyle name="Обычный 2 48" xfId="6920"/>
    <cellStyle name="Обычный 2 49" xfId="6921"/>
    <cellStyle name="Обычный 2 5" xfId="6922"/>
    <cellStyle name="Обычный 2 5 2" xfId="6923"/>
    <cellStyle name="Обычный 2 5 2 2" xfId="6924"/>
    <cellStyle name="Обычный 2 50" xfId="6925"/>
    <cellStyle name="Обычный 2 51" xfId="6926"/>
    <cellStyle name="Обычный 2 52" xfId="6927"/>
    <cellStyle name="Обычный 2 53" xfId="6928"/>
    <cellStyle name="Обычный 2 54" xfId="6929"/>
    <cellStyle name="Обычный 2 55" xfId="6930"/>
    <cellStyle name="Обычный 2 56" xfId="6931"/>
    <cellStyle name="Обычный 2 57" xfId="6932"/>
    <cellStyle name="Обычный 2 58" xfId="6933"/>
    <cellStyle name="Обычный 2 59" xfId="6934"/>
    <cellStyle name="Обычный 2 6" xfId="6935"/>
    <cellStyle name="Обычный 2 60" xfId="6936"/>
    <cellStyle name="Обычный 2 61" xfId="6937"/>
    <cellStyle name="Обычный 2 62" xfId="6938"/>
    <cellStyle name="Обычный 2 63" xfId="7548"/>
    <cellStyle name="Обычный 2 7" xfId="6939"/>
    <cellStyle name="Обычный 2 8" xfId="6940"/>
    <cellStyle name="Обычный 2 9" xfId="3"/>
    <cellStyle name="Обычный 2 9 2" xfId="6941"/>
    <cellStyle name="Обычный 2 9 3" xfId="6942"/>
    <cellStyle name="Обычный 2 9 3 2" xfId="6943"/>
    <cellStyle name="Обычный 2 9 4" xfId="6944"/>
    <cellStyle name="Обычный 2_~2068230" xfId="6945"/>
    <cellStyle name="Обычный 20" xfId="6946"/>
    <cellStyle name="Обычный 21" xfId="6947"/>
    <cellStyle name="Обычный 22" xfId="6948"/>
    <cellStyle name="Обычный 23" xfId="6949"/>
    <cellStyle name="Обычный 24" xfId="6950"/>
    <cellStyle name="Обычный 25" xfId="6951"/>
    <cellStyle name="Обычный 26" xfId="6952"/>
    <cellStyle name="Обычный 27" xfId="6953"/>
    <cellStyle name="Обычный 28" xfId="6954"/>
    <cellStyle name="Обычный 29" xfId="6955"/>
    <cellStyle name="Обычный 3" xfId="6956"/>
    <cellStyle name="Обычный 3 10" xfId="6957"/>
    <cellStyle name="Обычный 3 10 2" xfId="6958"/>
    <cellStyle name="Обычный 3 11" xfId="6959"/>
    <cellStyle name="Обычный 3 11 2" xfId="6960"/>
    <cellStyle name="Обычный 3 12" xfId="6961"/>
    <cellStyle name="Обычный 3 12 2" xfId="6962"/>
    <cellStyle name="Обычный 3 13" xfId="6963"/>
    <cellStyle name="Обычный 3 13 2" xfId="6964"/>
    <cellStyle name="Обычный 3 14" xfId="6965"/>
    <cellStyle name="Обычный 3 14 2" xfId="6966"/>
    <cellStyle name="Обычный 3 15" xfId="6967"/>
    <cellStyle name="Обычный 3 15 2" xfId="6968"/>
    <cellStyle name="Обычный 3 16" xfId="6969"/>
    <cellStyle name="Обычный 3 16 2" xfId="6970"/>
    <cellStyle name="Обычный 3 17" xfId="6971"/>
    <cellStyle name="Обычный 3 17 2" xfId="6972"/>
    <cellStyle name="Обычный 3 18" xfId="6973"/>
    <cellStyle name="Обычный 3 18 2" xfId="6974"/>
    <cellStyle name="Обычный 3 19" xfId="6975"/>
    <cellStyle name="Обычный 3 19 2" xfId="6976"/>
    <cellStyle name="Обычный 3 2" xfId="6977"/>
    <cellStyle name="Обычный 3 2 2" xfId="6978"/>
    <cellStyle name="Обычный 3 2 2 2" xfId="6979"/>
    <cellStyle name="Обычный 3 2 3" xfId="6980"/>
    <cellStyle name="Обычный 3 2 3 2" xfId="6981"/>
    <cellStyle name="Обычный 3 20" xfId="6982"/>
    <cellStyle name="Обычный 3 20 2" xfId="6983"/>
    <cellStyle name="Обычный 3 21" xfId="6984"/>
    <cellStyle name="Обычный 3 22" xfId="6985"/>
    <cellStyle name="Обычный 3 22 2" xfId="6986"/>
    <cellStyle name="Обычный 3 23" xfId="6987"/>
    <cellStyle name="Обычный 3 23 2" xfId="6988"/>
    <cellStyle name="Обычный 3 3" xfId="6989"/>
    <cellStyle name="Обычный 3 3 2" xfId="7515"/>
    <cellStyle name="Обычный 3 4" xfId="6990"/>
    <cellStyle name="Обычный 3 5" xfId="6991"/>
    <cellStyle name="Обычный 3 5 2" xfId="6992"/>
    <cellStyle name="Обычный 3 6" xfId="6993"/>
    <cellStyle name="Обычный 3 6 2" xfId="6994"/>
    <cellStyle name="Обычный 3 7" xfId="6995"/>
    <cellStyle name="Обычный 3 7 2" xfId="6996"/>
    <cellStyle name="Обычный 3 8" xfId="6997"/>
    <cellStyle name="Обычный 3 8 2" xfId="6998"/>
    <cellStyle name="Обычный 3 9" xfId="6999"/>
    <cellStyle name="Обычный 3 9 2" xfId="7000"/>
    <cellStyle name="Обычный 30" xfId="7001"/>
    <cellStyle name="Обычный 31" xfId="7002"/>
    <cellStyle name="Обычный 32" xfId="7003"/>
    <cellStyle name="Обычный 33" xfId="7004"/>
    <cellStyle name="Обычный 34" xfId="7005"/>
    <cellStyle name="Обычный 35" xfId="7006"/>
    <cellStyle name="Обычный 36" xfId="7007"/>
    <cellStyle name="Обычный 37" xfId="7008"/>
    <cellStyle name="Обычный 38" xfId="7009"/>
    <cellStyle name="Обычный 39" xfId="7010"/>
    <cellStyle name="Обычный 4" xfId="7011"/>
    <cellStyle name="Обычный 4 2" xfId="7012"/>
    <cellStyle name="Обычный 4 2 2" xfId="7535"/>
    <cellStyle name="Обычный 4 3" xfId="7013"/>
    <cellStyle name="Обычный 4 3 2" xfId="7517"/>
    <cellStyle name="Обычный 4 4" xfId="7014"/>
    <cellStyle name="Обычный 4 4 2" xfId="7015"/>
    <cellStyle name="Обычный 4 5" xfId="7016"/>
    <cellStyle name="Обычный 4 6" xfId="7017"/>
    <cellStyle name="Обычный 4 6 2" xfId="7018"/>
    <cellStyle name="Обычный 4 7" xfId="7019"/>
    <cellStyle name="Обычный 4 7 2" xfId="7020"/>
    <cellStyle name="Обычный 40" xfId="7021"/>
    <cellStyle name="Обычный 41" xfId="7022"/>
    <cellStyle name="Обычный 42" xfId="7023"/>
    <cellStyle name="Обычный 43" xfId="7024"/>
    <cellStyle name="Обычный 44" xfId="7025"/>
    <cellStyle name="Обычный 45" xfId="7026"/>
    <cellStyle name="Обычный 46" xfId="7027"/>
    <cellStyle name="Обычный 47" xfId="7028"/>
    <cellStyle name="Обычный 48" xfId="7029"/>
    <cellStyle name="Обычный 49" xfId="7030"/>
    <cellStyle name="Обычный 5" xfId="7031"/>
    <cellStyle name="Обычный 5 2" xfId="7032"/>
    <cellStyle name="Обычный 5 3" xfId="7033"/>
    <cellStyle name="Обычный 50" xfId="7034"/>
    <cellStyle name="Обычный 51" xfId="7035"/>
    <cellStyle name="Обычный 52" xfId="7036"/>
    <cellStyle name="Обычный 53" xfId="7037"/>
    <cellStyle name="Обычный 54" xfId="7038"/>
    <cellStyle name="Обычный 55" xfId="7039"/>
    <cellStyle name="Обычный 56" xfId="7040"/>
    <cellStyle name="Обычный 57" xfId="7041"/>
    <cellStyle name="Обычный 58" xfId="7042"/>
    <cellStyle name="Обычный 59" xfId="7043"/>
    <cellStyle name="Обычный 6" xfId="7044"/>
    <cellStyle name="Обычный 6 2" xfId="7045"/>
    <cellStyle name="Обычный 6 3" xfId="7539"/>
    <cellStyle name="Обычный 60" xfId="7046"/>
    <cellStyle name="Обычный 61" xfId="7047"/>
    <cellStyle name="Обычный 62" xfId="7048"/>
    <cellStyle name="Обычный 63" xfId="7049"/>
    <cellStyle name="Обычный 64" xfId="7050"/>
    <cellStyle name="Обычный 65" xfId="7051"/>
    <cellStyle name="Обычный 66" xfId="7052"/>
    <cellStyle name="Обычный 67" xfId="7053"/>
    <cellStyle name="Обычный 68" xfId="7054"/>
    <cellStyle name="Обычный 69" xfId="7055"/>
    <cellStyle name="Обычный 7" xfId="7056"/>
    <cellStyle name="Обычный 7 2" xfId="7057"/>
    <cellStyle name="Обычный 7 3" xfId="7523"/>
    <cellStyle name="Обычный 70" xfId="7058"/>
    <cellStyle name="Обычный 71" xfId="7059"/>
    <cellStyle name="Обычный 72" xfId="7060"/>
    <cellStyle name="Обычный 73" xfId="7061"/>
    <cellStyle name="Обычный 74" xfId="7062"/>
    <cellStyle name="Обычный 75" xfId="7063"/>
    <cellStyle name="Обычный 76" xfId="7064"/>
    <cellStyle name="Обычный 77" xfId="7065"/>
    <cellStyle name="Обычный 78" xfId="7066"/>
    <cellStyle name="Обычный 79" xfId="7067"/>
    <cellStyle name="Обычный 8" xfId="7068"/>
    <cellStyle name="Обычный 80" xfId="7069"/>
    <cellStyle name="Обычный 81" xfId="7070"/>
    <cellStyle name="Обычный 82" xfId="7071"/>
    <cellStyle name="Обычный 83" xfId="7072"/>
    <cellStyle name="Обычный 83 2" xfId="7073"/>
    <cellStyle name="Обычный 84" xfId="7074"/>
    <cellStyle name="Обычный 85" xfId="7075"/>
    <cellStyle name="Обычный 85 2" xfId="7076"/>
    <cellStyle name="Обычный 86" xfId="7077"/>
    <cellStyle name="Обычный 86 2" xfId="7078"/>
    <cellStyle name="Обычный 86 2 2" xfId="7079"/>
    <cellStyle name="Обычный 86 3" xfId="7080"/>
    <cellStyle name="Обычный 87" xfId="7493"/>
    <cellStyle name="Обычный 87 2" xfId="9123"/>
    <cellStyle name="Обычный 88" xfId="7495"/>
    <cellStyle name="Обычный 88 2" xfId="9124"/>
    <cellStyle name="Обычный 89" xfId="7546"/>
    <cellStyle name="Обычный 89 2" xfId="9128"/>
    <cellStyle name="Обычный 9" xfId="7081"/>
    <cellStyle name="Обычный-Личный" xfId="7082"/>
    <cellStyle name="Параметры автоформата" xfId="7083"/>
    <cellStyle name="Плохой 2" xfId="7084"/>
    <cellStyle name="Плохой 2 2" xfId="7543"/>
    <cellStyle name="Плохой 3" xfId="7085"/>
    <cellStyle name="Плохой 3 2" xfId="7086"/>
    <cellStyle name="Пояснение 2" xfId="7087"/>
    <cellStyle name="Пояснение 3" xfId="7088"/>
    <cellStyle name="Пояснение 3 2" xfId="7089"/>
    <cellStyle name="Примечание 10" xfId="7090"/>
    <cellStyle name="Примечание 10 2" xfId="7091"/>
    <cellStyle name="Примечание 10 2 2" xfId="7092"/>
    <cellStyle name="Примечание 10 2 2 2" xfId="8839"/>
    <cellStyle name="Примечание 10 2 2 3" xfId="9412"/>
    <cellStyle name="Примечание 10 2 3" xfId="8838"/>
    <cellStyle name="Примечание 10 2 4" xfId="9413"/>
    <cellStyle name="Примечание 10 3" xfId="7093"/>
    <cellStyle name="Примечание 10 3 2" xfId="8840"/>
    <cellStyle name="Примечание 10 3 3" xfId="9411"/>
    <cellStyle name="Примечание 10 4" xfId="8837"/>
    <cellStyle name="Примечание 10 5" xfId="9414"/>
    <cellStyle name="Примечание 11" xfId="7094"/>
    <cellStyle name="Примечание 11 2" xfId="7095"/>
    <cellStyle name="Примечание 11 2 2" xfId="7096"/>
    <cellStyle name="Примечание 11 2 2 2" xfId="8843"/>
    <cellStyle name="Примечание 11 2 2 3" xfId="9408"/>
    <cellStyle name="Примечание 11 2 3" xfId="8842"/>
    <cellStyle name="Примечание 11 2 4" xfId="9409"/>
    <cellStyle name="Примечание 11 3" xfId="7097"/>
    <cellStyle name="Примечание 11 3 2" xfId="8844"/>
    <cellStyle name="Примечание 11 3 3" xfId="9407"/>
    <cellStyle name="Примечание 11 4" xfId="8841"/>
    <cellStyle name="Примечание 11 5" xfId="9410"/>
    <cellStyle name="Примечание 12" xfId="7098"/>
    <cellStyle name="Примечание 12 2" xfId="7099"/>
    <cellStyle name="Примечание 12 2 2" xfId="7100"/>
    <cellStyle name="Примечание 12 2 2 2" xfId="8847"/>
    <cellStyle name="Примечание 12 2 2 3" xfId="9404"/>
    <cellStyle name="Примечание 12 2 3" xfId="8846"/>
    <cellStyle name="Примечание 12 2 4" xfId="9405"/>
    <cellStyle name="Примечание 12 3" xfId="7101"/>
    <cellStyle name="Примечание 12 3 2" xfId="8848"/>
    <cellStyle name="Примечание 12 3 3" xfId="9403"/>
    <cellStyle name="Примечание 12 4" xfId="8845"/>
    <cellStyle name="Примечание 12 5" xfId="9406"/>
    <cellStyle name="Примечание 13" xfId="7102"/>
    <cellStyle name="Примечание 13 2" xfId="7103"/>
    <cellStyle name="Примечание 13 2 2" xfId="7104"/>
    <cellStyle name="Примечание 13 2 2 2" xfId="8851"/>
    <cellStyle name="Примечание 13 2 2 3" xfId="9400"/>
    <cellStyle name="Примечание 13 2 3" xfId="8850"/>
    <cellStyle name="Примечание 13 2 4" xfId="9401"/>
    <cellStyle name="Примечание 13 3" xfId="7105"/>
    <cellStyle name="Примечание 13 3 2" xfId="8852"/>
    <cellStyle name="Примечание 13 3 3" xfId="9399"/>
    <cellStyle name="Примечание 13 4" xfId="8849"/>
    <cellStyle name="Примечание 13 5" xfId="9402"/>
    <cellStyle name="Примечание 14" xfId="7106"/>
    <cellStyle name="Примечание 14 2" xfId="7107"/>
    <cellStyle name="Примечание 14 2 2" xfId="7108"/>
    <cellStyle name="Примечание 14 2 2 2" xfId="8855"/>
    <cellStyle name="Примечание 14 2 2 3" xfId="9396"/>
    <cellStyle name="Примечание 14 2 3" xfId="8854"/>
    <cellStyle name="Примечание 14 2 4" xfId="9397"/>
    <cellStyle name="Примечание 14 3" xfId="7109"/>
    <cellStyle name="Примечание 14 3 2" xfId="8856"/>
    <cellStyle name="Примечание 14 3 3" xfId="9395"/>
    <cellStyle name="Примечание 14 4" xfId="8853"/>
    <cellStyle name="Примечание 14 5" xfId="9398"/>
    <cellStyle name="Примечание 15" xfId="7110"/>
    <cellStyle name="Примечание 15 2" xfId="7111"/>
    <cellStyle name="Примечание 15 2 2" xfId="7112"/>
    <cellStyle name="Примечание 15 2 2 2" xfId="8859"/>
    <cellStyle name="Примечание 15 2 2 3" xfId="9392"/>
    <cellStyle name="Примечание 15 2 3" xfId="8858"/>
    <cellStyle name="Примечание 15 2 4" xfId="9393"/>
    <cellStyle name="Примечание 15 3" xfId="7113"/>
    <cellStyle name="Примечание 15 3 2" xfId="8860"/>
    <cellStyle name="Примечание 15 3 3" xfId="9391"/>
    <cellStyle name="Примечание 15 4" xfId="8857"/>
    <cellStyle name="Примечание 15 5" xfId="9394"/>
    <cellStyle name="Примечание 16" xfId="7114"/>
    <cellStyle name="Примечание 16 2" xfId="7115"/>
    <cellStyle name="Примечание 16 2 2" xfId="7116"/>
    <cellStyle name="Примечание 16 2 2 2" xfId="8863"/>
    <cellStyle name="Примечание 16 2 2 3" xfId="9388"/>
    <cellStyle name="Примечание 16 2 3" xfId="8862"/>
    <cellStyle name="Примечание 16 2 4" xfId="9389"/>
    <cellStyle name="Примечание 16 3" xfId="7117"/>
    <cellStyle name="Примечание 16 3 2" xfId="8864"/>
    <cellStyle name="Примечание 16 3 3" xfId="9387"/>
    <cellStyle name="Примечание 16 4" xfId="8861"/>
    <cellStyle name="Примечание 16 5" xfId="9390"/>
    <cellStyle name="Примечание 17" xfId="7118"/>
    <cellStyle name="Примечание 17 2" xfId="7119"/>
    <cellStyle name="Примечание 17 2 2" xfId="7120"/>
    <cellStyle name="Примечание 17 2 2 2" xfId="8867"/>
    <cellStyle name="Примечание 17 2 2 3" xfId="9384"/>
    <cellStyle name="Примечание 17 2 3" xfId="8866"/>
    <cellStyle name="Примечание 17 2 4" xfId="9385"/>
    <cellStyle name="Примечание 17 3" xfId="7121"/>
    <cellStyle name="Примечание 17 3 2" xfId="8868"/>
    <cellStyle name="Примечание 17 3 3" xfId="9383"/>
    <cellStyle name="Примечание 17 4" xfId="8865"/>
    <cellStyle name="Примечание 17 5" xfId="9386"/>
    <cellStyle name="Примечание 18" xfId="7122"/>
    <cellStyle name="Примечание 18 2" xfId="7123"/>
    <cellStyle name="Примечание 18 2 2" xfId="7124"/>
    <cellStyle name="Примечание 18 2 2 2" xfId="8871"/>
    <cellStyle name="Примечание 18 2 2 3" xfId="9380"/>
    <cellStyle name="Примечание 18 2 3" xfId="8870"/>
    <cellStyle name="Примечание 18 2 4" xfId="9381"/>
    <cellStyle name="Примечание 18 3" xfId="7125"/>
    <cellStyle name="Примечание 18 3 2" xfId="8872"/>
    <cellStyle name="Примечание 18 3 3" xfId="9379"/>
    <cellStyle name="Примечание 18 4" xfId="8869"/>
    <cellStyle name="Примечание 18 5" xfId="9382"/>
    <cellStyle name="Примечание 19" xfId="7126"/>
    <cellStyle name="Примечание 19 2" xfId="7127"/>
    <cellStyle name="Примечание 19 2 2" xfId="7128"/>
    <cellStyle name="Примечание 19 2 2 2" xfId="8875"/>
    <cellStyle name="Примечание 19 2 2 3" xfId="9376"/>
    <cellStyle name="Примечание 19 2 3" xfId="8874"/>
    <cellStyle name="Примечание 19 2 4" xfId="9377"/>
    <cellStyle name="Примечание 19 3" xfId="7129"/>
    <cellStyle name="Примечание 19 3 2" xfId="8876"/>
    <cellStyle name="Примечание 19 3 3" xfId="9375"/>
    <cellStyle name="Примечание 19 4" xfId="8873"/>
    <cellStyle name="Примечание 19 5" xfId="9378"/>
    <cellStyle name="Примечание 2" xfId="7130"/>
    <cellStyle name="Примечание 2 2" xfId="7131"/>
    <cellStyle name="Примечание 2 2 2" xfId="7132"/>
    <cellStyle name="Примечание 2 2 2 2" xfId="7133"/>
    <cellStyle name="Примечание 2 2 2 2 2" xfId="8880"/>
    <cellStyle name="Примечание 2 2 2 2 3" xfId="9371"/>
    <cellStyle name="Примечание 2 2 2 3" xfId="8879"/>
    <cellStyle name="Примечание 2 2 2 4" xfId="9372"/>
    <cellStyle name="Примечание 2 2 3" xfId="7134"/>
    <cellStyle name="Примечание 2 2 3 2" xfId="8881"/>
    <cellStyle name="Примечание 2 2 3 3" xfId="9370"/>
    <cellStyle name="Примечание 2 2 4" xfId="7540"/>
    <cellStyle name="Примечание 2 2 5" xfId="8878"/>
    <cellStyle name="Примечание 2 2 6" xfId="9373"/>
    <cellStyle name="Примечание 2 3" xfId="7135"/>
    <cellStyle name="Примечание 2 3 2" xfId="7136"/>
    <cellStyle name="Примечание 2 3 2 2" xfId="8883"/>
    <cellStyle name="Примечание 2 3 2 3" xfId="9368"/>
    <cellStyle name="Примечание 2 3 3" xfId="8882"/>
    <cellStyle name="Примечание 2 3 4" xfId="9369"/>
    <cellStyle name="Примечание 2 4" xfId="7137"/>
    <cellStyle name="Примечание 2 4 2" xfId="8884"/>
    <cellStyle name="Примечание 2 4 3" xfId="9367"/>
    <cellStyle name="Примечание 2 5" xfId="7507"/>
    <cellStyle name="Примечание 2 6" xfId="8877"/>
    <cellStyle name="Примечание 2 7" xfId="9374"/>
    <cellStyle name="Примечание 20" xfId="7138"/>
    <cellStyle name="Примечание 20 2" xfId="7139"/>
    <cellStyle name="Примечание 20 2 2" xfId="7140"/>
    <cellStyle name="Примечание 20 2 2 2" xfId="8887"/>
    <cellStyle name="Примечание 20 2 2 3" xfId="9364"/>
    <cellStyle name="Примечание 20 2 3" xfId="8886"/>
    <cellStyle name="Примечание 20 2 4" xfId="9365"/>
    <cellStyle name="Примечание 20 3" xfId="7141"/>
    <cellStyle name="Примечание 20 3 2" xfId="8888"/>
    <cellStyle name="Примечание 20 3 3" xfId="9363"/>
    <cellStyle name="Примечание 20 4" xfId="8885"/>
    <cellStyle name="Примечание 20 5" xfId="9366"/>
    <cellStyle name="Примечание 21" xfId="7142"/>
    <cellStyle name="Примечание 21 2" xfId="7143"/>
    <cellStyle name="Примечание 21 2 2" xfId="7144"/>
    <cellStyle name="Примечание 21 2 2 2" xfId="8891"/>
    <cellStyle name="Примечание 21 2 2 3" xfId="9360"/>
    <cellStyle name="Примечание 21 2 3" xfId="8890"/>
    <cellStyle name="Примечание 21 2 4" xfId="9361"/>
    <cellStyle name="Примечание 21 3" xfId="7145"/>
    <cellStyle name="Примечание 21 3 2" xfId="8892"/>
    <cellStyle name="Примечание 21 3 3" xfId="9359"/>
    <cellStyle name="Примечание 21 4" xfId="8889"/>
    <cellStyle name="Примечание 21 5" xfId="9362"/>
    <cellStyle name="Примечание 22" xfId="7146"/>
    <cellStyle name="Примечание 22 2" xfId="7147"/>
    <cellStyle name="Примечание 22 2 2" xfId="7148"/>
    <cellStyle name="Примечание 22 2 2 2" xfId="8895"/>
    <cellStyle name="Примечание 22 2 2 3" xfId="9356"/>
    <cellStyle name="Примечание 22 2 3" xfId="8894"/>
    <cellStyle name="Примечание 22 2 4" xfId="9357"/>
    <cellStyle name="Примечание 22 3" xfId="7149"/>
    <cellStyle name="Примечание 22 3 2" xfId="8896"/>
    <cellStyle name="Примечание 22 3 3" xfId="9355"/>
    <cellStyle name="Примечание 22 4" xfId="8893"/>
    <cellStyle name="Примечание 22 5" xfId="9358"/>
    <cellStyle name="Примечание 23" xfId="7150"/>
    <cellStyle name="Примечание 23 2" xfId="7151"/>
    <cellStyle name="Примечание 23 2 2" xfId="7152"/>
    <cellStyle name="Примечание 23 2 2 2" xfId="8899"/>
    <cellStyle name="Примечание 23 2 2 3" xfId="9352"/>
    <cellStyle name="Примечание 23 2 3" xfId="8898"/>
    <cellStyle name="Примечание 23 2 4" xfId="9353"/>
    <cellStyle name="Примечание 23 3" xfId="7153"/>
    <cellStyle name="Примечание 23 3 2" xfId="8900"/>
    <cellStyle name="Примечание 23 3 3" xfId="9351"/>
    <cellStyle name="Примечание 23 4" xfId="8897"/>
    <cellStyle name="Примечание 23 5" xfId="9354"/>
    <cellStyle name="Примечание 24" xfId="7154"/>
    <cellStyle name="Примечание 24 2" xfId="7155"/>
    <cellStyle name="Примечание 24 2 2" xfId="7156"/>
    <cellStyle name="Примечание 24 2 2 2" xfId="8903"/>
    <cellStyle name="Примечание 24 2 2 3" xfId="9348"/>
    <cellStyle name="Примечание 24 2 3" xfId="8902"/>
    <cellStyle name="Примечание 24 2 4" xfId="9349"/>
    <cellStyle name="Примечание 24 3" xfId="7157"/>
    <cellStyle name="Примечание 24 3 2" xfId="8904"/>
    <cellStyle name="Примечание 24 3 3" xfId="9347"/>
    <cellStyle name="Примечание 24 4" xfId="8901"/>
    <cellStyle name="Примечание 24 5" xfId="9350"/>
    <cellStyle name="Примечание 25" xfId="7158"/>
    <cellStyle name="Примечание 25 2" xfId="7159"/>
    <cellStyle name="Примечание 25 2 2" xfId="7160"/>
    <cellStyle name="Примечание 25 2 2 2" xfId="8907"/>
    <cellStyle name="Примечание 25 2 2 3" xfId="9344"/>
    <cellStyle name="Примечание 25 2 3" xfId="8906"/>
    <cellStyle name="Примечание 25 2 4" xfId="9345"/>
    <cellStyle name="Примечание 25 3" xfId="7161"/>
    <cellStyle name="Примечание 25 3 2" xfId="8908"/>
    <cellStyle name="Примечание 25 3 3" xfId="9343"/>
    <cellStyle name="Примечание 25 4" xfId="8905"/>
    <cellStyle name="Примечание 25 5" xfId="9346"/>
    <cellStyle name="Примечание 26" xfId="7162"/>
    <cellStyle name="Примечание 26 2" xfId="7163"/>
    <cellStyle name="Примечание 26 2 2" xfId="7164"/>
    <cellStyle name="Примечание 26 2 2 2" xfId="8911"/>
    <cellStyle name="Примечание 26 2 2 3" xfId="9340"/>
    <cellStyle name="Примечание 26 2 3" xfId="8910"/>
    <cellStyle name="Примечание 26 2 4" xfId="9341"/>
    <cellStyle name="Примечание 26 3" xfId="7165"/>
    <cellStyle name="Примечание 26 3 2" xfId="8912"/>
    <cellStyle name="Примечание 26 3 3" xfId="9339"/>
    <cellStyle name="Примечание 26 4" xfId="8909"/>
    <cellStyle name="Примечание 26 5" xfId="9342"/>
    <cellStyle name="Примечание 27" xfId="7166"/>
    <cellStyle name="Примечание 27 2" xfId="7167"/>
    <cellStyle name="Примечание 27 2 2" xfId="7168"/>
    <cellStyle name="Примечание 27 2 2 2" xfId="8915"/>
    <cellStyle name="Примечание 27 2 2 3" xfId="9336"/>
    <cellStyle name="Примечание 27 2 3" xfId="8914"/>
    <cellStyle name="Примечание 27 2 4" xfId="9337"/>
    <cellStyle name="Примечание 27 3" xfId="7169"/>
    <cellStyle name="Примечание 27 3 2" xfId="8916"/>
    <cellStyle name="Примечание 27 3 3" xfId="9335"/>
    <cellStyle name="Примечание 27 4" xfId="8913"/>
    <cellStyle name="Примечание 27 5" xfId="9338"/>
    <cellStyle name="Примечание 28" xfId="7170"/>
    <cellStyle name="Примечание 28 2" xfId="7171"/>
    <cellStyle name="Примечание 28 2 2" xfId="7172"/>
    <cellStyle name="Примечание 28 2 2 2" xfId="8919"/>
    <cellStyle name="Примечание 28 2 2 3" xfId="9332"/>
    <cellStyle name="Примечание 28 2 3" xfId="8918"/>
    <cellStyle name="Примечание 28 2 4" xfId="9333"/>
    <cellStyle name="Примечание 28 3" xfId="7173"/>
    <cellStyle name="Примечание 28 3 2" xfId="8920"/>
    <cellStyle name="Примечание 28 3 3" xfId="9331"/>
    <cellStyle name="Примечание 28 4" xfId="8917"/>
    <cellStyle name="Примечание 28 5" xfId="9334"/>
    <cellStyle name="Примечание 29" xfId="7174"/>
    <cellStyle name="Примечание 29 2" xfId="7175"/>
    <cellStyle name="Примечание 29 2 2" xfId="7176"/>
    <cellStyle name="Примечание 29 2 2 2" xfId="8923"/>
    <cellStyle name="Примечание 29 2 2 3" xfId="9328"/>
    <cellStyle name="Примечание 29 2 3" xfId="8922"/>
    <cellStyle name="Примечание 29 2 4" xfId="9329"/>
    <cellStyle name="Примечание 29 3" xfId="7177"/>
    <cellStyle name="Примечание 29 3 2" xfId="8924"/>
    <cellStyle name="Примечание 29 3 3" xfId="9327"/>
    <cellStyle name="Примечание 29 4" xfId="8921"/>
    <cellStyle name="Примечание 29 5" xfId="9330"/>
    <cellStyle name="Примечание 3" xfId="7178"/>
    <cellStyle name="Примечание 3 2" xfId="7179"/>
    <cellStyle name="Примечание 3 2 2" xfId="7180"/>
    <cellStyle name="Примечание 3 2 2 2" xfId="8927"/>
    <cellStyle name="Примечание 3 2 2 3" xfId="9324"/>
    <cellStyle name="Примечание 3 2 3" xfId="8926"/>
    <cellStyle name="Примечание 3 2 4" xfId="9325"/>
    <cellStyle name="Примечание 3 3" xfId="7181"/>
    <cellStyle name="Примечание 3 3 2" xfId="8928"/>
    <cellStyle name="Примечание 3 3 3" xfId="9323"/>
    <cellStyle name="Примечание 3 4" xfId="7522"/>
    <cellStyle name="Примечание 3 5" xfId="8925"/>
    <cellStyle name="Примечание 3 6" xfId="9326"/>
    <cellStyle name="Примечание 30" xfId="7182"/>
    <cellStyle name="Примечание 30 2" xfId="7183"/>
    <cellStyle name="Примечание 30 2 2" xfId="7184"/>
    <cellStyle name="Примечание 30 2 2 2" xfId="8931"/>
    <cellStyle name="Примечание 30 2 2 3" xfId="9320"/>
    <cellStyle name="Примечание 30 2 3" xfId="8930"/>
    <cellStyle name="Примечание 30 2 4" xfId="9321"/>
    <cellStyle name="Примечание 30 3" xfId="7185"/>
    <cellStyle name="Примечание 30 3 2" xfId="8932"/>
    <cellStyle name="Примечание 30 3 3" xfId="9319"/>
    <cellStyle name="Примечание 30 4" xfId="8929"/>
    <cellStyle name="Примечание 30 5" xfId="9322"/>
    <cellStyle name="Примечание 31" xfId="7186"/>
    <cellStyle name="Примечание 31 2" xfId="7187"/>
    <cellStyle name="Примечание 31 2 2" xfId="7188"/>
    <cellStyle name="Примечание 31 2 2 2" xfId="8935"/>
    <cellStyle name="Примечание 31 2 2 3" xfId="9316"/>
    <cellStyle name="Примечание 31 2 3" xfId="8934"/>
    <cellStyle name="Примечание 31 2 4" xfId="9317"/>
    <cellStyle name="Примечание 31 3" xfId="7189"/>
    <cellStyle name="Примечание 31 3 2" xfId="8936"/>
    <cellStyle name="Примечание 31 3 3" xfId="9315"/>
    <cellStyle name="Примечание 31 4" xfId="8933"/>
    <cellStyle name="Примечание 31 5" xfId="9318"/>
    <cellStyle name="Примечание 32" xfId="7190"/>
    <cellStyle name="Примечание 32 2" xfId="7191"/>
    <cellStyle name="Примечание 32 2 2" xfId="7192"/>
    <cellStyle name="Примечание 32 2 2 2" xfId="8939"/>
    <cellStyle name="Примечание 32 2 2 3" xfId="9312"/>
    <cellStyle name="Примечание 32 2 3" xfId="8938"/>
    <cellStyle name="Примечание 32 2 4" xfId="9313"/>
    <cellStyle name="Примечание 32 3" xfId="7193"/>
    <cellStyle name="Примечание 32 3 2" xfId="8940"/>
    <cellStyle name="Примечание 32 3 3" xfId="9311"/>
    <cellStyle name="Примечание 32 4" xfId="8937"/>
    <cellStyle name="Примечание 32 5" xfId="9314"/>
    <cellStyle name="Примечание 33" xfId="7194"/>
    <cellStyle name="Примечание 33 2" xfId="7195"/>
    <cellStyle name="Примечание 33 2 2" xfId="7196"/>
    <cellStyle name="Примечание 33 2 2 2" xfId="8943"/>
    <cellStyle name="Примечание 33 2 2 3" xfId="9308"/>
    <cellStyle name="Примечание 33 2 3" xfId="8942"/>
    <cellStyle name="Примечание 33 2 4" xfId="9309"/>
    <cellStyle name="Примечание 33 3" xfId="7197"/>
    <cellStyle name="Примечание 33 3 2" xfId="8944"/>
    <cellStyle name="Примечание 33 3 3" xfId="9307"/>
    <cellStyle name="Примечание 33 4" xfId="8941"/>
    <cellStyle name="Примечание 33 5" xfId="9310"/>
    <cellStyle name="Примечание 34" xfId="7198"/>
    <cellStyle name="Примечание 34 2" xfId="7199"/>
    <cellStyle name="Примечание 34 2 2" xfId="7200"/>
    <cellStyle name="Примечание 34 2 2 2" xfId="8947"/>
    <cellStyle name="Примечание 34 2 2 3" xfId="9304"/>
    <cellStyle name="Примечание 34 2 3" xfId="8946"/>
    <cellStyle name="Примечание 34 2 4" xfId="9305"/>
    <cellStyle name="Примечание 34 3" xfId="7201"/>
    <cellStyle name="Примечание 34 3 2" xfId="8948"/>
    <cellStyle name="Примечание 34 3 3" xfId="9303"/>
    <cellStyle name="Примечание 34 4" xfId="8945"/>
    <cellStyle name="Примечание 34 5" xfId="9306"/>
    <cellStyle name="Примечание 35" xfId="7202"/>
    <cellStyle name="Примечание 35 2" xfId="7203"/>
    <cellStyle name="Примечание 35 2 2" xfId="7204"/>
    <cellStyle name="Примечание 35 2 2 2" xfId="8951"/>
    <cellStyle name="Примечание 35 2 2 3" xfId="9300"/>
    <cellStyle name="Примечание 35 2 3" xfId="8950"/>
    <cellStyle name="Примечание 35 2 4" xfId="9301"/>
    <cellStyle name="Примечание 35 3" xfId="7205"/>
    <cellStyle name="Примечание 35 3 2" xfId="8952"/>
    <cellStyle name="Примечание 35 3 3" xfId="9299"/>
    <cellStyle name="Примечание 35 4" xfId="8949"/>
    <cellStyle name="Примечание 35 5" xfId="9302"/>
    <cellStyle name="Примечание 36" xfId="7206"/>
    <cellStyle name="Примечание 36 2" xfId="7207"/>
    <cellStyle name="Примечание 36 2 2" xfId="7208"/>
    <cellStyle name="Примечание 36 2 2 2" xfId="8955"/>
    <cellStyle name="Примечание 36 2 2 3" xfId="9296"/>
    <cellStyle name="Примечание 36 2 3" xfId="8954"/>
    <cellStyle name="Примечание 36 2 4" xfId="9297"/>
    <cellStyle name="Примечание 36 3" xfId="7209"/>
    <cellStyle name="Примечание 36 3 2" xfId="8956"/>
    <cellStyle name="Примечание 36 3 3" xfId="9295"/>
    <cellStyle name="Примечание 36 4" xfId="8953"/>
    <cellStyle name="Примечание 36 5" xfId="9298"/>
    <cellStyle name="Примечание 37" xfId="7210"/>
    <cellStyle name="Примечание 37 2" xfId="7211"/>
    <cellStyle name="Примечание 37 2 2" xfId="7212"/>
    <cellStyle name="Примечание 37 2 2 2" xfId="8959"/>
    <cellStyle name="Примечание 37 2 2 3" xfId="9292"/>
    <cellStyle name="Примечание 37 2 3" xfId="8958"/>
    <cellStyle name="Примечание 37 2 4" xfId="9293"/>
    <cellStyle name="Примечание 37 3" xfId="7213"/>
    <cellStyle name="Примечание 37 3 2" xfId="8960"/>
    <cellStyle name="Примечание 37 3 3" xfId="9291"/>
    <cellStyle name="Примечание 37 4" xfId="8957"/>
    <cellStyle name="Примечание 37 5" xfId="9294"/>
    <cellStyle name="Примечание 38" xfId="7214"/>
    <cellStyle name="Примечание 38 2" xfId="7215"/>
    <cellStyle name="Примечание 38 2 2" xfId="7216"/>
    <cellStyle name="Примечание 38 2 2 2" xfId="8963"/>
    <cellStyle name="Примечание 38 2 2 3" xfId="9288"/>
    <cellStyle name="Примечание 38 2 3" xfId="8962"/>
    <cellStyle name="Примечание 38 2 4" xfId="9289"/>
    <cellStyle name="Примечание 38 3" xfId="7217"/>
    <cellStyle name="Примечание 38 3 2" xfId="8964"/>
    <cellStyle name="Примечание 38 3 3" xfId="9287"/>
    <cellStyle name="Примечание 38 4" xfId="8961"/>
    <cellStyle name="Примечание 38 5" xfId="9290"/>
    <cellStyle name="Примечание 39" xfId="7218"/>
    <cellStyle name="Примечание 39 2" xfId="7219"/>
    <cellStyle name="Примечание 39 2 2" xfId="7220"/>
    <cellStyle name="Примечание 39 2 2 2" xfId="8967"/>
    <cellStyle name="Примечание 39 2 2 3" xfId="9284"/>
    <cellStyle name="Примечание 39 2 3" xfId="8966"/>
    <cellStyle name="Примечание 39 2 4" xfId="9285"/>
    <cellStyle name="Примечание 39 3" xfId="7221"/>
    <cellStyle name="Примечание 39 3 2" xfId="8968"/>
    <cellStyle name="Примечание 39 3 3" xfId="9283"/>
    <cellStyle name="Примечание 39 4" xfId="8965"/>
    <cellStyle name="Примечание 39 5" xfId="9286"/>
    <cellStyle name="Примечание 4" xfId="7222"/>
    <cellStyle name="Примечание 4 2" xfId="7223"/>
    <cellStyle name="Примечание 4 2 2" xfId="7224"/>
    <cellStyle name="Примечание 4 2 2 2" xfId="7225"/>
    <cellStyle name="Примечание 4 2 2 2 2" xfId="8972"/>
    <cellStyle name="Примечание 4 2 2 2 3" xfId="9279"/>
    <cellStyle name="Примечание 4 2 2 3" xfId="8971"/>
    <cellStyle name="Примечание 4 2 2 4" xfId="9280"/>
    <cellStyle name="Примечание 4 2 3" xfId="7226"/>
    <cellStyle name="Примечание 4 2 3 2" xfId="8973"/>
    <cellStyle name="Примечание 4 2 3 3" xfId="9278"/>
    <cellStyle name="Примечание 4 2 4" xfId="8970"/>
    <cellStyle name="Примечание 4 2 5" xfId="9281"/>
    <cellStyle name="Примечание 4 3" xfId="7227"/>
    <cellStyle name="Примечание 4 3 2" xfId="7228"/>
    <cellStyle name="Примечание 4 3 2 2" xfId="8975"/>
    <cellStyle name="Примечание 4 3 2 3" xfId="9276"/>
    <cellStyle name="Примечание 4 3 3" xfId="8974"/>
    <cellStyle name="Примечание 4 3 4" xfId="9277"/>
    <cellStyle name="Примечание 4 4" xfId="7229"/>
    <cellStyle name="Примечание 4 4 2" xfId="8976"/>
    <cellStyle name="Примечание 4 4 3" xfId="9275"/>
    <cellStyle name="Примечание 4 5" xfId="8969"/>
    <cellStyle name="Примечание 4 6" xfId="9282"/>
    <cellStyle name="Примечание 40" xfId="7230"/>
    <cellStyle name="Примечание 40 2" xfId="7231"/>
    <cellStyle name="Примечание 40 2 2" xfId="7232"/>
    <cellStyle name="Примечание 40 2 2 2" xfId="8979"/>
    <cellStyle name="Примечание 40 2 2 3" xfId="9272"/>
    <cellStyle name="Примечание 40 2 3" xfId="8978"/>
    <cellStyle name="Примечание 40 2 4" xfId="9273"/>
    <cellStyle name="Примечание 40 3" xfId="7233"/>
    <cellStyle name="Примечание 40 3 2" xfId="8980"/>
    <cellStyle name="Примечание 40 3 3" xfId="9271"/>
    <cellStyle name="Примечание 40 4" xfId="8977"/>
    <cellStyle name="Примечание 40 5" xfId="9274"/>
    <cellStyle name="Примечание 41" xfId="7234"/>
    <cellStyle name="Примечание 41 2" xfId="7235"/>
    <cellStyle name="Примечание 41 2 2" xfId="7236"/>
    <cellStyle name="Примечание 41 2 2 2" xfId="8983"/>
    <cellStyle name="Примечание 41 2 2 3" xfId="9268"/>
    <cellStyle name="Примечание 41 2 3" xfId="8982"/>
    <cellStyle name="Примечание 41 2 4" xfId="9269"/>
    <cellStyle name="Примечание 41 3" xfId="7237"/>
    <cellStyle name="Примечание 41 3 2" xfId="8984"/>
    <cellStyle name="Примечание 41 3 3" xfId="9267"/>
    <cellStyle name="Примечание 41 4" xfId="8981"/>
    <cellStyle name="Примечание 41 5" xfId="9270"/>
    <cellStyle name="Примечание 42" xfId="7238"/>
    <cellStyle name="Примечание 42 2" xfId="7239"/>
    <cellStyle name="Примечание 42 2 2" xfId="7240"/>
    <cellStyle name="Примечание 42 2 2 2" xfId="8987"/>
    <cellStyle name="Примечание 42 2 2 3" xfId="9264"/>
    <cellStyle name="Примечание 42 2 3" xfId="8986"/>
    <cellStyle name="Примечание 42 2 4" xfId="9265"/>
    <cellStyle name="Примечание 42 3" xfId="7241"/>
    <cellStyle name="Примечание 42 3 2" xfId="8988"/>
    <cellStyle name="Примечание 42 3 3" xfId="9263"/>
    <cellStyle name="Примечание 42 4" xfId="8985"/>
    <cellStyle name="Примечание 42 5" xfId="9266"/>
    <cellStyle name="Примечание 43" xfId="7242"/>
    <cellStyle name="Примечание 43 2" xfId="7243"/>
    <cellStyle name="Примечание 43 2 2" xfId="7244"/>
    <cellStyle name="Примечание 43 2 2 2" xfId="8991"/>
    <cellStyle name="Примечание 43 2 2 3" xfId="9260"/>
    <cellStyle name="Примечание 43 2 3" xfId="8990"/>
    <cellStyle name="Примечание 43 2 4" xfId="9261"/>
    <cellStyle name="Примечание 43 3" xfId="7245"/>
    <cellStyle name="Примечание 43 3 2" xfId="8992"/>
    <cellStyle name="Примечание 43 3 3" xfId="9259"/>
    <cellStyle name="Примечание 43 4" xfId="8989"/>
    <cellStyle name="Примечание 43 5" xfId="9262"/>
    <cellStyle name="Примечание 44" xfId="7246"/>
    <cellStyle name="Примечание 44 2" xfId="7247"/>
    <cellStyle name="Примечание 44 2 2" xfId="7248"/>
    <cellStyle name="Примечание 44 2 2 2" xfId="8995"/>
    <cellStyle name="Примечание 44 2 2 3" xfId="9256"/>
    <cellStyle name="Примечание 44 2 3" xfId="8994"/>
    <cellStyle name="Примечание 44 2 4" xfId="9257"/>
    <cellStyle name="Примечание 44 3" xfId="7249"/>
    <cellStyle name="Примечание 44 3 2" xfId="8996"/>
    <cellStyle name="Примечание 44 3 3" xfId="9255"/>
    <cellStyle name="Примечание 44 4" xfId="8993"/>
    <cellStyle name="Примечание 44 5" xfId="9258"/>
    <cellStyle name="Примечание 45" xfId="7250"/>
    <cellStyle name="Примечание 45 2" xfId="7251"/>
    <cellStyle name="Примечание 45 2 2" xfId="7252"/>
    <cellStyle name="Примечание 45 2 2 2" xfId="8999"/>
    <cellStyle name="Примечание 45 2 2 3" xfId="9252"/>
    <cellStyle name="Примечание 45 2 3" xfId="8998"/>
    <cellStyle name="Примечание 45 2 4" xfId="9253"/>
    <cellStyle name="Примечание 45 3" xfId="7253"/>
    <cellStyle name="Примечание 45 3 2" xfId="9000"/>
    <cellStyle name="Примечание 45 3 3" xfId="9251"/>
    <cellStyle name="Примечание 45 4" xfId="8997"/>
    <cellStyle name="Примечание 45 5" xfId="9254"/>
    <cellStyle name="Примечание 46" xfId="7254"/>
    <cellStyle name="Примечание 46 2" xfId="7255"/>
    <cellStyle name="Примечание 46 2 2" xfId="7256"/>
    <cellStyle name="Примечание 46 2 2 2" xfId="9003"/>
    <cellStyle name="Примечание 46 2 2 3" xfId="9248"/>
    <cellStyle name="Примечание 46 2 3" xfId="9002"/>
    <cellStyle name="Примечание 46 2 4" xfId="9249"/>
    <cellStyle name="Примечание 46 3" xfId="7257"/>
    <cellStyle name="Примечание 46 3 2" xfId="9004"/>
    <cellStyle name="Примечание 46 3 3" xfId="9247"/>
    <cellStyle name="Примечание 46 4" xfId="9001"/>
    <cellStyle name="Примечание 46 5" xfId="9250"/>
    <cellStyle name="Примечание 47" xfId="7258"/>
    <cellStyle name="Примечание 47 2" xfId="7259"/>
    <cellStyle name="Примечание 47 2 2" xfId="7260"/>
    <cellStyle name="Примечание 47 2 2 2" xfId="9007"/>
    <cellStyle name="Примечание 47 2 2 3" xfId="9244"/>
    <cellStyle name="Примечание 47 2 3" xfId="9006"/>
    <cellStyle name="Примечание 47 2 4" xfId="9245"/>
    <cellStyle name="Примечание 47 3" xfId="7261"/>
    <cellStyle name="Примечание 47 3 2" xfId="9008"/>
    <cellStyle name="Примечание 47 3 3" xfId="9243"/>
    <cellStyle name="Примечание 47 4" xfId="9005"/>
    <cellStyle name="Примечание 47 5" xfId="9246"/>
    <cellStyle name="Примечание 48" xfId="7262"/>
    <cellStyle name="Примечание 48 2" xfId="7263"/>
    <cellStyle name="Примечание 48 2 2" xfId="7264"/>
    <cellStyle name="Примечание 48 2 2 2" xfId="9011"/>
    <cellStyle name="Примечание 48 2 2 3" xfId="9240"/>
    <cellStyle name="Примечание 48 2 3" xfId="9010"/>
    <cellStyle name="Примечание 48 2 4" xfId="9241"/>
    <cellStyle name="Примечание 48 3" xfId="7265"/>
    <cellStyle name="Примечание 48 3 2" xfId="9012"/>
    <cellStyle name="Примечание 48 3 3" xfId="9239"/>
    <cellStyle name="Примечание 48 4" xfId="9009"/>
    <cellStyle name="Примечание 48 5" xfId="9242"/>
    <cellStyle name="Примечание 49" xfId="7266"/>
    <cellStyle name="Примечание 49 2" xfId="7267"/>
    <cellStyle name="Примечание 49 2 2" xfId="7268"/>
    <cellStyle name="Примечание 49 2 2 2" xfId="9015"/>
    <cellStyle name="Примечание 49 2 2 3" xfId="9236"/>
    <cellStyle name="Примечание 49 2 3" xfId="9014"/>
    <cellStyle name="Примечание 49 2 4" xfId="9237"/>
    <cellStyle name="Примечание 49 3" xfId="7269"/>
    <cellStyle name="Примечание 49 3 2" xfId="9016"/>
    <cellStyle name="Примечание 49 3 3" xfId="9235"/>
    <cellStyle name="Примечание 49 4" xfId="9013"/>
    <cellStyle name="Примечание 49 5" xfId="9238"/>
    <cellStyle name="Примечание 5" xfId="7270"/>
    <cellStyle name="Примечание 5 2" xfId="7271"/>
    <cellStyle name="Примечание 5 2 2" xfId="7272"/>
    <cellStyle name="Примечание 5 2 2 2" xfId="9019"/>
    <cellStyle name="Примечание 5 2 2 3" xfId="9232"/>
    <cellStyle name="Примечание 5 2 3" xfId="9018"/>
    <cellStyle name="Примечание 5 2 4" xfId="9233"/>
    <cellStyle name="Примечание 5 3" xfId="7273"/>
    <cellStyle name="Примечание 5 3 2" xfId="9020"/>
    <cellStyle name="Примечание 5 3 3" xfId="9231"/>
    <cellStyle name="Примечание 5 4" xfId="9017"/>
    <cellStyle name="Примечание 5 5" xfId="9234"/>
    <cellStyle name="Примечание 50" xfId="7274"/>
    <cellStyle name="Примечание 50 2" xfId="7275"/>
    <cellStyle name="Примечание 50 2 2" xfId="7276"/>
    <cellStyle name="Примечание 50 2 2 2" xfId="9023"/>
    <cellStyle name="Примечание 50 2 2 3" xfId="9228"/>
    <cellStyle name="Примечание 50 2 3" xfId="9022"/>
    <cellStyle name="Примечание 50 2 4" xfId="9229"/>
    <cellStyle name="Примечание 50 3" xfId="7277"/>
    <cellStyle name="Примечание 50 3 2" xfId="9024"/>
    <cellStyle name="Примечание 50 3 3" xfId="9227"/>
    <cellStyle name="Примечание 50 4" xfId="9021"/>
    <cellStyle name="Примечание 50 5" xfId="9230"/>
    <cellStyle name="Примечание 51" xfId="7278"/>
    <cellStyle name="Примечание 51 2" xfId="7279"/>
    <cellStyle name="Примечание 51 2 2" xfId="7280"/>
    <cellStyle name="Примечание 51 2 2 2" xfId="9027"/>
    <cellStyle name="Примечание 51 2 2 3" xfId="9224"/>
    <cellStyle name="Примечание 51 2 3" xfId="9026"/>
    <cellStyle name="Примечание 51 2 4" xfId="9225"/>
    <cellStyle name="Примечание 51 3" xfId="7281"/>
    <cellStyle name="Примечание 51 3 2" xfId="9028"/>
    <cellStyle name="Примечание 51 3 3" xfId="9223"/>
    <cellStyle name="Примечание 51 4" xfId="9025"/>
    <cellStyle name="Примечание 51 5" xfId="9226"/>
    <cellStyle name="Примечание 52" xfId="7282"/>
    <cellStyle name="Примечание 52 2" xfId="7283"/>
    <cellStyle name="Примечание 52 2 2" xfId="7284"/>
    <cellStyle name="Примечание 52 2 2 2" xfId="9031"/>
    <cellStyle name="Примечание 52 2 2 3" xfId="9220"/>
    <cellStyle name="Примечание 52 2 3" xfId="9030"/>
    <cellStyle name="Примечание 52 2 4" xfId="9221"/>
    <cellStyle name="Примечание 52 3" xfId="7285"/>
    <cellStyle name="Примечание 52 3 2" xfId="9032"/>
    <cellStyle name="Примечание 52 3 3" xfId="9219"/>
    <cellStyle name="Примечание 52 4" xfId="9029"/>
    <cellStyle name="Примечание 52 5" xfId="9222"/>
    <cellStyle name="Примечание 53" xfId="7286"/>
    <cellStyle name="Примечание 53 2" xfId="7287"/>
    <cellStyle name="Примечание 53 2 2" xfId="7288"/>
    <cellStyle name="Примечание 53 2 2 2" xfId="9035"/>
    <cellStyle name="Примечание 53 2 2 3" xfId="9216"/>
    <cellStyle name="Примечание 53 2 3" xfId="9034"/>
    <cellStyle name="Примечание 53 2 4" xfId="9217"/>
    <cellStyle name="Примечание 53 3" xfId="7289"/>
    <cellStyle name="Примечание 53 3 2" xfId="9036"/>
    <cellStyle name="Примечание 53 3 3" xfId="9215"/>
    <cellStyle name="Примечание 53 4" xfId="9033"/>
    <cellStyle name="Примечание 53 5" xfId="9218"/>
    <cellStyle name="Примечание 54" xfId="7290"/>
    <cellStyle name="Примечание 54 2" xfId="7291"/>
    <cellStyle name="Примечание 54 2 2" xfId="7292"/>
    <cellStyle name="Примечание 54 2 2 2" xfId="9039"/>
    <cellStyle name="Примечание 54 2 2 3" xfId="9212"/>
    <cellStyle name="Примечание 54 2 3" xfId="9038"/>
    <cellStyle name="Примечание 54 2 4" xfId="9213"/>
    <cellStyle name="Примечание 54 3" xfId="7293"/>
    <cellStyle name="Примечание 54 3 2" xfId="9040"/>
    <cellStyle name="Примечание 54 3 3" xfId="9211"/>
    <cellStyle name="Примечание 54 4" xfId="9037"/>
    <cellStyle name="Примечание 54 5" xfId="9214"/>
    <cellStyle name="Примечание 55" xfId="7294"/>
    <cellStyle name="Примечание 55 2" xfId="7295"/>
    <cellStyle name="Примечание 55 2 2" xfId="7296"/>
    <cellStyle name="Примечание 55 2 2 2" xfId="9043"/>
    <cellStyle name="Примечание 55 2 2 3" xfId="9208"/>
    <cellStyle name="Примечание 55 2 3" xfId="9042"/>
    <cellStyle name="Примечание 55 2 4" xfId="9209"/>
    <cellStyle name="Примечание 55 3" xfId="7297"/>
    <cellStyle name="Примечание 55 3 2" xfId="9044"/>
    <cellStyle name="Примечание 55 3 3" xfId="9207"/>
    <cellStyle name="Примечание 55 4" xfId="9041"/>
    <cellStyle name="Примечание 55 5" xfId="9210"/>
    <cellStyle name="Примечание 56" xfId="7298"/>
    <cellStyle name="Примечание 56 2" xfId="7299"/>
    <cellStyle name="Примечание 56 2 2" xfId="7300"/>
    <cellStyle name="Примечание 56 2 2 2" xfId="9047"/>
    <cellStyle name="Примечание 56 2 2 3" xfId="9204"/>
    <cellStyle name="Примечание 56 2 3" xfId="9046"/>
    <cellStyle name="Примечание 56 2 4" xfId="9205"/>
    <cellStyle name="Примечание 56 3" xfId="7301"/>
    <cellStyle name="Примечание 56 3 2" xfId="9048"/>
    <cellStyle name="Примечание 56 3 3" xfId="9203"/>
    <cellStyle name="Примечание 56 4" xfId="9045"/>
    <cellStyle name="Примечание 56 5" xfId="9206"/>
    <cellStyle name="Примечание 57" xfId="7302"/>
    <cellStyle name="Примечание 57 2" xfId="7303"/>
    <cellStyle name="Примечание 57 2 2" xfId="7304"/>
    <cellStyle name="Примечание 57 2 2 2" xfId="9051"/>
    <cellStyle name="Примечание 57 2 2 3" xfId="9200"/>
    <cellStyle name="Примечание 57 2 3" xfId="9050"/>
    <cellStyle name="Примечание 57 2 4" xfId="9201"/>
    <cellStyle name="Примечание 57 3" xfId="7305"/>
    <cellStyle name="Примечание 57 3 2" xfId="9052"/>
    <cellStyle name="Примечание 57 3 3" xfId="9199"/>
    <cellStyle name="Примечание 57 4" xfId="9049"/>
    <cellStyle name="Примечание 57 5" xfId="9202"/>
    <cellStyle name="Примечание 58" xfId="7306"/>
    <cellStyle name="Примечание 58 2" xfId="7307"/>
    <cellStyle name="Примечание 58 2 2" xfId="7308"/>
    <cellStyle name="Примечание 58 2 2 2" xfId="9055"/>
    <cellStyle name="Примечание 58 2 2 3" xfId="9196"/>
    <cellStyle name="Примечание 58 2 3" xfId="9054"/>
    <cellStyle name="Примечание 58 2 4" xfId="9197"/>
    <cellStyle name="Примечание 58 3" xfId="7309"/>
    <cellStyle name="Примечание 58 3 2" xfId="9056"/>
    <cellStyle name="Примечание 58 3 3" xfId="9195"/>
    <cellStyle name="Примечание 58 4" xfId="9053"/>
    <cellStyle name="Примечание 58 5" xfId="9198"/>
    <cellStyle name="Примечание 59" xfId="7310"/>
    <cellStyle name="Примечание 59 2" xfId="7311"/>
    <cellStyle name="Примечание 59 2 2" xfId="7312"/>
    <cellStyle name="Примечание 59 2 2 2" xfId="9059"/>
    <cellStyle name="Примечание 59 2 2 3" xfId="9192"/>
    <cellStyle name="Примечание 59 2 3" xfId="9058"/>
    <cellStyle name="Примечание 59 2 4" xfId="9193"/>
    <cellStyle name="Примечание 59 3" xfId="7313"/>
    <cellStyle name="Примечание 59 3 2" xfId="9060"/>
    <cellStyle name="Примечание 59 3 3" xfId="9191"/>
    <cellStyle name="Примечание 59 4" xfId="9057"/>
    <cellStyle name="Примечание 59 5" xfId="9194"/>
    <cellStyle name="Примечание 6" xfId="7314"/>
    <cellStyle name="Примечание 6 2" xfId="7315"/>
    <cellStyle name="Примечание 6 2 2" xfId="7316"/>
    <cellStyle name="Примечание 6 2 2 2" xfId="9063"/>
    <cellStyle name="Примечание 6 2 2 3" xfId="9188"/>
    <cellStyle name="Примечание 6 2 3" xfId="9062"/>
    <cellStyle name="Примечание 6 2 4" xfId="9189"/>
    <cellStyle name="Примечание 6 3" xfId="7317"/>
    <cellStyle name="Примечание 6 3 2" xfId="9064"/>
    <cellStyle name="Примечание 6 3 3" xfId="9187"/>
    <cellStyle name="Примечание 6 4" xfId="9061"/>
    <cellStyle name="Примечание 6 5" xfId="9190"/>
    <cellStyle name="Примечание 60" xfId="7318"/>
    <cellStyle name="Примечание 60 2" xfId="7319"/>
    <cellStyle name="Примечание 60 2 2" xfId="7320"/>
    <cellStyle name="Примечание 60 2 2 2" xfId="9067"/>
    <cellStyle name="Примечание 60 2 2 3" xfId="9184"/>
    <cellStyle name="Примечание 60 2 3" xfId="9066"/>
    <cellStyle name="Примечание 60 2 4" xfId="9185"/>
    <cellStyle name="Примечание 60 3" xfId="7321"/>
    <cellStyle name="Примечание 60 3 2" xfId="9068"/>
    <cellStyle name="Примечание 60 3 3" xfId="9183"/>
    <cellStyle name="Примечание 60 4" xfId="9065"/>
    <cellStyle name="Примечание 60 5" xfId="9186"/>
    <cellStyle name="Примечание 61" xfId="7322"/>
    <cellStyle name="Примечание 61 2" xfId="7323"/>
    <cellStyle name="Примечание 61 2 2" xfId="7324"/>
    <cellStyle name="Примечание 61 2 2 2" xfId="9071"/>
    <cellStyle name="Примечание 61 2 2 3" xfId="9180"/>
    <cellStyle name="Примечание 61 2 3" xfId="9070"/>
    <cellStyle name="Примечание 61 2 4" xfId="9181"/>
    <cellStyle name="Примечание 61 3" xfId="7325"/>
    <cellStyle name="Примечание 61 3 2" xfId="9072"/>
    <cellStyle name="Примечание 61 3 3" xfId="9179"/>
    <cellStyle name="Примечание 61 4" xfId="9069"/>
    <cellStyle name="Примечание 61 5" xfId="9182"/>
    <cellStyle name="Примечание 62" xfId="7326"/>
    <cellStyle name="Примечание 62 2" xfId="7327"/>
    <cellStyle name="Примечание 62 2 2" xfId="7328"/>
    <cellStyle name="Примечание 62 2 2 2" xfId="9075"/>
    <cellStyle name="Примечание 62 2 2 3" xfId="9176"/>
    <cellStyle name="Примечание 62 2 3" xfId="9074"/>
    <cellStyle name="Примечание 62 2 4" xfId="9177"/>
    <cellStyle name="Примечание 62 3" xfId="7329"/>
    <cellStyle name="Примечание 62 3 2" xfId="9076"/>
    <cellStyle name="Примечание 62 3 3" xfId="9175"/>
    <cellStyle name="Примечание 62 4" xfId="9073"/>
    <cellStyle name="Примечание 62 5" xfId="9178"/>
    <cellStyle name="Примечание 63" xfId="7330"/>
    <cellStyle name="Примечание 63 2" xfId="7331"/>
    <cellStyle name="Примечание 63 2 2" xfId="9078"/>
    <cellStyle name="Примечание 63 2 3" xfId="9173"/>
    <cellStyle name="Примечание 63 3" xfId="9077"/>
    <cellStyle name="Примечание 63 4" xfId="9174"/>
    <cellStyle name="Примечание 7" xfId="7332"/>
    <cellStyle name="Примечание 7 2" xfId="7333"/>
    <cellStyle name="Примечание 7 2 2" xfId="7334"/>
    <cellStyle name="Примечание 7 2 2 2" xfId="9081"/>
    <cellStyle name="Примечание 7 2 2 3" xfId="9170"/>
    <cellStyle name="Примечание 7 2 3" xfId="9080"/>
    <cellStyle name="Примечание 7 2 4" xfId="9171"/>
    <cellStyle name="Примечание 7 3" xfId="7335"/>
    <cellStyle name="Примечание 7 3 2" xfId="9082"/>
    <cellStyle name="Примечание 7 3 3" xfId="9169"/>
    <cellStyle name="Примечание 7 4" xfId="9079"/>
    <cellStyle name="Примечание 7 5" xfId="9172"/>
    <cellStyle name="Примечание 8" xfId="7336"/>
    <cellStyle name="Примечание 8 2" xfId="7337"/>
    <cellStyle name="Примечание 8 2 2" xfId="7338"/>
    <cellStyle name="Примечание 8 2 2 2" xfId="9085"/>
    <cellStyle name="Примечание 8 2 2 3" xfId="9166"/>
    <cellStyle name="Примечание 8 2 3" xfId="9084"/>
    <cellStyle name="Примечание 8 2 4" xfId="9167"/>
    <cellStyle name="Примечание 8 3" xfId="7339"/>
    <cellStyle name="Примечание 8 3 2" xfId="9086"/>
    <cellStyle name="Примечание 8 3 3" xfId="9165"/>
    <cellStyle name="Примечание 8 4" xfId="9083"/>
    <cellStyle name="Примечание 8 5" xfId="9168"/>
    <cellStyle name="Примечание 9" xfId="7340"/>
    <cellStyle name="Примечание 9 2" xfId="7341"/>
    <cellStyle name="Примечание 9 2 2" xfId="7342"/>
    <cellStyle name="Примечание 9 2 2 2" xfId="9089"/>
    <cellStyle name="Примечание 9 2 2 3" xfId="9162"/>
    <cellStyle name="Примечание 9 2 3" xfId="9088"/>
    <cellStyle name="Примечание 9 2 4" xfId="9163"/>
    <cellStyle name="Примечание 9 3" xfId="7343"/>
    <cellStyle name="Примечание 9 3 2" xfId="9090"/>
    <cellStyle name="Примечание 9 3 3" xfId="9161"/>
    <cellStyle name="Примечание 9 4" xfId="9087"/>
    <cellStyle name="Примечание 9 5" xfId="9164"/>
    <cellStyle name="Процентный" xfId="2" builtinId="5"/>
    <cellStyle name="Процентный 2" xfId="7"/>
    <cellStyle name="Процентный 2 10" xfId="7344"/>
    <cellStyle name="Процентный 2 11" xfId="7345"/>
    <cellStyle name="Процентный 2 12" xfId="7346"/>
    <cellStyle name="Процентный 2 13" xfId="7347"/>
    <cellStyle name="Процентный 2 14" xfId="7348"/>
    <cellStyle name="Процентный 2 15" xfId="7349"/>
    <cellStyle name="Процентный 2 16" xfId="7350"/>
    <cellStyle name="Процентный 2 17" xfId="7351"/>
    <cellStyle name="Процентный 2 18" xfId="7352"/>
    <cellStyle name="Процентный 2 19" xfId="7353"/>
    <cellStyle name="Процентный 2 2" xfId="7354"/>
    <cellStyle name="Процентный 2 2 2" xfId="7355"/>
    <cellStyle name="Процентный 2 2 3" xfId="7356"/>
    <cellStyle name="Процентный 2 2 4" xfId="7532"/>
    <cellStyle name="Процентный 2 2_gismeteo" xfId="7357"/>
    <cellStyle name="Процентный 2 20" xfId="7358"/>
    <cellStyle name="Процентный 2 21" xfId="7359"/>
    <cellStyle name="Процентный 2 22" xfId="7360"/>
    <cellStyle name="Процентный 2 23" xfId="7361"/>
    <cellStyle name="Процентный 2 24" xfId="7362"/>
    <cellStyle name="Процентный 2 25" xfId="7363"/>
    <cellStyle name="Процентный 2 26" xfId="7364"/>
    <cellStyle name="Процентный 2 27" xfId="7365"/>
    <cellStyle name="Процентный 2 28" xfId="7366"/>
    <cellStyle name="Процентный 2 29" xfId="7367"/>
    <cellStyle name="Процентный 2 3" xfId="7368"/>
    <cellStyle name="Процентный 2 3 2" xfId="7514"/>
    <cellStyle name="Процентный 2 30" xfId="7369"/>
    <cellStyle name="Процентный 2 31" xfId="7370"/>
    <cellStyle name="Процентный 2 32" xfId="7371"/>
    <cellStyle name="Процентный 2 33" xfId="7372"/>
    <cellStyle name="Процентный 2 34" xfId="7373"/>
    <cellStyle name="Процентный 2 35" xfId="7374"/>
    <cellStyle name="Процентный 2 36" xfId="7375"/>
    <cellStyle name="Процентный 2 37" xfId="7376"/>
    <cellStyle name="Процентный 2 38" xfId="7377"/>
    <cellStyle name="Процентный 2 39" xfId="7378"/>
    <cellStyle name="Процентный 2 4" xfId="7379"/>
    <cellStyle name="Процентный 2 40" xfId="7380"/>
    <cellStyle name="Процентный 2 41" xfId="7381"/>
    <cellStyle name="Процентный 2 42" xfId="7382"/>
    <cellStyle name="Процентный 2 43" xfId="7383"/>
    <cellStyle name="Процентный 2 44" xfId="7384"/>
    <cellStyle name="Процентный 2 45" xfId="7385"/>
    <cellStyle name="Процентный 2 46" xfId="7386"/>
    <cellStyle name="Процентный 2 47" xfId="7387"/>
    <cellStyle name="Процентный 2 48" xfId="7388"/>
    <cellStyle name="Процентный 2 49" xfId="7389"/>
    <cellStyle name="Процентный 2 5" xfId="7390"/>
    <cellStyle name="Процентный 2 50" xfId="7391"/>
    <cellStyle name="Процентный 2 51" xfId="7392"/>
    <cellStyle name="Процентный 2 52" xfId="7393"/>
    <cellStyle name="Процентный 2 53" xfId="7394"/>
    <cellStyle name="Процентный 2 54" xfId="7395"/>
    <cellStyle name="Процентный 2 55" xfId="7396"/>
    <cellStyle name="Процентный 2 56" xfId="7397"/>
    <cellStyle name="Процентный 2 57" xfId="7398"/>
    <cellStyle name="Процентный 2 58" xfId="7399"/>
    <cellStyle name="Процентный 2 59" xfId="7400"/>
    <cellStyle name="Процентный 2 6" xfId="7401"/>
    <cellStyle name="Процентный 2 60" xfId="7402"/>
    <cellStyle name="Процентный 2 61" xfId="7403"/>
    <cellStyle name="Процентный 2 62" xfId="7404"/>
    <cellStyle name="Процентный 2 63" xfId="7405"/>
    <cellStyle name="Процентный 2 7" xfId="7406"/>
    <cellStyle name="Процентный 2 8" xfId="7407"/>
    <cellStyle name="Процентный 2 9" xfId="7408"/>
    <cellStyle name="Процентный 2_gismeteo" xfId="7409"/>
    <cellStyle name="Процентный 3" xfId="9"/>
    <cellStyle name="Процентный 3 2" xfId="7536"/>
    <cellStyle name="Процентный 3 3" xfId="7518"/>
    <cellStyle name="Процентный 3 4" xfId="7503"/>
    <cellStyle name="Процентный 4" xfId="7410"/>
    <cellStyle name="Процентный 4 2" xfId="7506"/>
    <cellStyle name="Процентный 5" xfId="7411"/>
    <cellStyle name="Процентный 5 2" xfId="7412"/>
    <cellStyle name="Процентный 5 2 2" xfId="7413"/>
    <cellStyle name="Процентный 5 3" xfId="7414"/>
    <cellStyle name="Процентный 6" xfId="7544"/>
    <cellStyle name="Процентный 6 2" xfId="9127"/>
    <cellStyle name="Процентный 7" xfId="7534"/>
    <cellStyle name="Процентный 7 2" xfId="9125"/>
    <cellStyle name="Рейтинг" xfId="7415"/>
    <cellStyle name="Рейтинг 2" xfId="7416"/>
    <cellStyle name="Рейтинг 2 2" xfId="7417"/>
    <cellStyle name="Рейтинг 2 2 2" xfId="9093"/>
    <cellStyle name="Рейтинг 2 2 3" xfId="10705"/>
    <cellStyle name="Рейтинг 2 2 4" xfId="9158"/>
    <cellStyle name="Рейтинг 2 3" xfId="9092"/>
    <cellStyle name="Рейтинг 2 4" xfId="10704"/>
    <cellStyle name="Рейтинг 2 5" xfId="9159"/>
    <cellStyle name="Рейтинг 3" xfId="7418"/>
    <cellStyle name="Рейтинг 3 2" xfId="9094"/>
    <cellStyle name="Рейтинг 3 3" xfId="10706"/>
    <cellStyle name="Рейтинг 3 4" xfId="9157"/>
    <cellStyle name="Рейтинг 4" xfId="9091"/>
    <cellStyle name="Рейтинг 5" xfId="10703"/>
    <cellStyle name="Рейтинг 6" xfId="9160"/>
    <cellStyle name="Связанная ячейка 2" xfId="7419"/>
    <cellStyle name="Связанная ячейка 3" xfId="7420"/>
    <cellStyle name="Связанная ячейка 3 2" xfId="7421"/>
    <cellStyle name="Сетка" xfId="7422"/>
    <cellStyle name="Сетка 2" xfId="7423"/>
    <cellStyle name="Сетка 2 2" xfId="7424"/>
    <cellStyle name="Сетка 2 2 2" xfId="9097"/>
    <cellStyle name="Сетка 2 2 3" xfId="10709"/>
    <cellStyle name="Сетка 2 2 4" xfId="9154"/>
    <cellStyle name="Сетка 2 3" xfId="9096"/>
    <cellStyle name="Сетка 2 4" xfId="10708"/>
    <cellStyle name="Сетка 2 5" xfId="9155"/>
    <cellStyle name="Сетка 3" xfId="7425"/>
    <cellStyle name="Сетка 3 2" xfId="9098"/>
    <cellStyle name="Сетка 3 3" xfId="10710"/>
    <cellStyle name="Сетка 3 4" xfId="9153"/>
    <cellStyle name="Сетка 4" xfId="9095"/>
    <cellStyle name="Сетка 5" xfId="10707"/>
    <cellStyle name="Сетка 6" xfId="9156"/>
    <cellStyle name="Скидка" xfId="7426"/>
    <cellStyle name="Скидка 2" xfId="7427"/>
    <cellStyle name="Скидка 2 2" xfId="7428"/>
    <cellStyle name="Скидка 2 2 2" xfId="9101"/>
    <cellStyle name="Скидка 2 2 3" xfId="10713"/>
    <cellStyle name="Скидка 2 2 4" xfId="9150"/>
    <cellStyle name="Скидка 2 3" xfId="9100"/>
    <cellStyle name="Скидка 2 4" xfId="10712"/>
    <cellStyle name="Скидка 2 5" xfId="9151"/>
    <cellStyle name="Скидка 3" xfId="7429"/>
    <cellStyle name="Скидка 3 2" xfId="9102"/>
    <cellStyle name="Скидка 3 3" xfId="10714"/>
    <cellStyle name="Скидка 3 4" xfId="9149"/>
    <cellStyle name="Скидка 4" xfId="9099"/>
    <cellStyle name="Скидка 5" xfId="10711"/>
    <cellStyle name="Скидка 6" xfId="9152"/>
    <cellStyle name="Стиль 1" xfId="7430"/>
    <cellStyle name="Стиль 1 2" xfId="7431"/>
    <cellStyle name="Стиль 1 3" xfId="7432"/>
    <cellStyle name="Стиль 1_CPW Flowchart 02.07.2010_to be conf" xfId="7433"/>
    <cellStyle name="Текст предупреждения 2" xfId="7434"/>
    <cellStyle name="Текст предупреждения 3" xfId="7435"/>
    <cellStyle name="Текст предупреждения 3 2" xfId="7436"/>
    <cellStyle name="Тонкая_Обводка" xfId="7437"/>
    <cellStyle name="Тысячи [0]_ Пресса опт." xfId="7438"/>
    <cellStyle name="Тысячи(0)" xfId="7439"/>
    <cellStyle name="Тысячи(0) 2" xfId="7440"/>
    <cellStyle name="Тысячи(0) 2 2" xfId="7441"/>
    <cellStyle name="Тысячи(0) 2 2 2" xfId="9105"/>
    <cellStyle name="Тысячи(0) 2 2 3" xfId="10717"/>
    <cellStyle name="Тысячи(0) 2 2 4" xfId="9146"/>
    <cellStyle name="Тысячи(0) 2 3" xfId="9104"/>
    <cellStyle name="Тысячи(0) 2 4" xfId="10716"/>
    <cellStyle name="Тысячи(0) 2 5" xfId="9147"/>
    <cellStyle name="Тысячи(0) 3" xfId="7442"/>
    <cellStyle name="Тысячи(0) 3 2" xfId="9106"/>
    <cellStyle name="Тысячи(0) 3 3" xfId="10718"/>
    <cellStyle name="Тысячи(0) 3 4" xfId="9145"/>
    <cellStyle name="Тысячи(0) 4" xfId="9103"/>
    <cellStyle name="Тысячи(0) 5" xfId="10715"/>
    <cellStyle name="Тысячи(0) 6" xfId="9148"/>
    <cellStyle name="Тысячи_ Пресса опт." xfId="7443"/>
    <cellStyle name="Упаковка" xfId="7444"/>
    <cellStyle name="Упаковка 2" xfId="7445"/>
    <cellStyle name="Упаковка 2 2" xfId="7446"/>
    <cellStyle name="Упаковка 2 2 2" xfId="7447"/>
    <cellStyle name="Упаковка 2 2 2 2" xfId="9110"/>
    <cellStyle name="Упаковка 2 2 2 3" xfId="10722"/>
    <cellStyle name="Упаковка 2 2 2 4" xfId="9141"/>
    <cellStyle name="Упаковка 2 2 3" xfId="9109"/>
    <cellStyle name="Упаковка 2 2 4" xfId="10721"/>
    <cellStyle name="Упаковка 2 2 5" xfId="9142"/>
    <cellStyle name="Упаковка 2 3" xfId="7448"/>
    <cellStyle name="Упаковка 2 3 2" xfId="9111"/>
    <cellStyle name="Упаковка 2 3 3" xfId="10723"/>
    <cellStyle name="Упаковка 2 3 4" xfId="9140"/>
    <cellStyle name="Упаковка 2 4" xfId="9108"/>
    <cellStyle name="Упаковка 2 5" xfId="10720"/>
    <cellStyle name="Упаковка 2 6" xfId="9143"/>
    <cellStyle name="Упаковка 3" xfId="7449"/>
    <cellStyle name="Упаковка 3 2" xfId="7450"/>
    <cellStyle name="Упаковка 3 2 2" xfId="9113"/>
    <cellStyle name="Упаковка 3 2 3" xfId="10725"/>
    <cellStyle name="Упаковка 3 2 4" xfId="9138"/>
    <cellStyle name="Упаковка 3 3" xfId="9112"/>
    <cellStyle name="Упаковка 3 4" xfId="10724"/>
    <cellStyle name="Упаковка 3 5" xfId="9139"/>
    <cellStyle name="Упаковка 4" xfId="7451"/>
    <cellStyle name="Упаковка 4 2" xfId="9114"/>
    <cellStyle name="Упаковка 4 3" xfId="10726"/>
    <cellStyle name="Упаковка 4 4" xfId="9137"/>
    <cellStyle name="Упаковка 5" xfId="9107"/>
    <cellStyle name="Упаковка 6" xfId="10719"/>
    <cellStyle name="Упаковка 7" xfId="9144"/>
    <cellStyle name="Финансовый" xfId="1" builtinId="3"/>
    <cellStyle name="Финансовый [0] 2" xfId="7452"/>
    <cellStyle name="Финансовый [0] 2 2" xfId="7537"/>
    <cellStyle name="Финансовый [0] 2 3" xfId="7519"/>
    <cellStyle name="Финансовый [0] 2 4" xfId="7504"/>
    <cellStyle name="Финансовый [0] 2 5" xfId="7545"/>
    <cellStyle name="Финансовый [0] 3" xfId="7505"/>
    <cellStyle name="Финансовый [0] 4" xfId="7501"/>
    <cellStyle name="Финансовый [0] 4 2" xfId="7538"/>
    <cellStyle name="Финансовый [0] 5" xfId="7496"/>
    <cellStyle name="Финансовый 10" xfId="7453"/>
    <cellStyle name="Финансовый 11" xfId="7454"/>
    <cellStyle name="Финансовый 12" xfId="7455"/>
    <cellStyle name="Финансовый 13" xfId="7456"/>
    <cellStyle name="Финансовый 14" xfId="7457"/>
    <cellStyle name="Финансовый 15" xfId="7458"/>
    <cellStyle name="Финансовый 16" xfId="6"/>
    <cellStyle name="Финансовый 16 2" xfId="7459"/>
    <cellStyle name="Финансовый 2" xfId="10"/>
    <cellStyle name="Финансовый 2 2" xfId="7460"/>
    <cellStyle name="Финансовый 2 3" xfId="7461"/>
    <cellStyle name="Финансовый 2 4" xfId="7462"/>
    <cellStyle name="Финансовый 2 5" xfId="7463"/>
    <cellStyle name="Финансовый 2 6" xfId="7464"/>
    <cellStyle name="Финансовый 2 7" xfId="7465"/>
    <cellStyle name="Финансовый 2 7 2" xfId="7466"/>
    <cellStyle name="Финансовый 2 8" xfId="7467"/>
    <cellStyle name="Финансовый 2_gismeteo" xfId="7468"/>
    <cellStyle name="Финансовый 3" xfId="7469"/>
    <cellStyle name="Финансовый 3 2" xfId="7470"/>
    <cellStyle name="Финансовый 3 3" xfId="7471"/>
    <cellStyle name="Финансовый 3 3 2" xfId="7472"/>
    <cellStyle name="Финансовый 4" xfId="7473"/>
    <cellStyle name="Финансовый 5" xfId="7474"/>
    <cellStyle name="Финансовый 51" xfId="7475"/>
    <cellStyle name="Финансовый 6" xfId="7476"/>
    <cellStyle name="Финансовый 7" xfId="7477"/>
    <cellStyle name="Финансовый 8" xfId="7478"/>
    <cellStyle name="Финансовый 9" xfId="7479"/>
    <cellStyle name="Хороший 2" xfId="7480"/>
    <cellStyle name="Хороший 2 2" xfId="7547"/>
    <cellStyle name="Хороший 3" xfId="7481"/>
    <cellStyle name="Хороший 3 2" xfId="7482"/>
    <cellStyle name="Черта" xfId="7483"/>
    <cellStyle name="Шапка" xfId="7484"/>
    <cellStyle name="Шапка 2" xfId="7485"/>
    <cellStyle name="Шапка 2 2" xfId="7486"/>
    <cellStyle name="Шапка 2 2 2" xfId="7487"/>
    <cellStyle name="Шапка 2 2 2 2" xfId="9118"/>
    <cellStyle name="Шапка 2 2 2 3" xfId="10730"/>
    <cellStyle name="Шапка 2 2 2 4" xfId="9133"/>
    <cellStyle name="Шапка 2 2 3" xfId="9117"/>
    <cellStyle name="Шапка 2 2 4" xfId="10729"/>
    <cellStyle name="Шапка 2 2 5" xfId="9134"/>
    <cellStyle name="Шапка 2 3" xfId="7488"/>
    <cellStyle name="Шапка 2 3 2" xfId="9119"/>
    <cellStyle name="Шапка 2 3 3" xfId="10731"/>
    <cellStyle name="Шапка 2 3 4" xfId="9132"/>
    <cellStyle name="Шапка 2 4" xfId="9116"/>
    <cellStyle name="Шапка 2 5" xfId="10728"/>
    <cellStyle name="Шапка 2 6" xfId="9135"/>
    <cellStyle name="Шапка 3" xfId="7489"/>
    <cellStyle name="Шапка 3 2" xfId="7490"/>
    <cellStyle name="Шапка 3 2 2" xfId="9121"/>
    <cellStyle name="Шапка 3 2 3" xfId="10733"/>
    <cellStyle name="Шапка 3 2 4" xfId="9130"/>
    <cellStyle name="Шапка 3 3" xfId="9120"/>
    <cellStyle name="Шапка 3 4" xfId="10732"/>
    <cellStyle name="Шапка 3 5" xfId="9131"/>
    <cellStyle name="Шапка 4" xfId="7491"/>
    <cellStyle name="Шапка 4 2" xfId="9122"/>
    <cellStyle name="Шапка 4 3" xfId="10734"/>
    <cellStyle name="Шапка 4 4" xfId="9129"/>
    <cellStyle name="Шапка 5" xfId="9115"/>
    <cellStyle name="Шапка 6" xfId="10727"/>
    <cellStyle name="Шапка 7" xfId="9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VLamm\Local%20Settings\Temporary%20Internet%20Files\OLK29\&#1055;&#1080;&#1090;&#1077;&#1088;_&#1069;&#1089;&#1087;&#1072;&#1088;2_30-05_07_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W01\Shares\Documents%20and%20Settings\IDrozdova\Local%20Settings\Temporary%20Internet%20Files\OLK5FA\&#1055;&#1080;&#1090;&#1077;&#1088;_&#1069;&#1089;&#1087;&#1072;&#1088;2_30-05_07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W01\Shares\Documents%20and%20Settings\VLamm\Local%20Settings\Temporary%20Internet%20Files\OLK29\&#1055;&#1080;&#1090;&#1077;&#1088;_&#1069;&#1089;&#1087;&#1072;&#1088;2_30-05_07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ostelecom.ru/Documents%20and%20Settings/ASadovsky/Local%20Settings/Temporary%20Internet%20Files/OLK92/counter%20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ostelecom.ru/Documents%20and%20Settings/ASkorodumov/Local%20Settings/Temporary%20Internet%20Files/OLK9A/&#1055;&#1080;&#1090;&#1077;&#1088;_&#1069;&#1089;&#1087;&#1072;&#1088;2_30-05_07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ostelecom.ru/Espar/OdaPlan5/CFG/47XA2TW6ZVS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ostelecom.ru/&#1054;&#1073;&#1097;&#1077;&#1077;/IMHO/counter_march_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ostelecom.ru/Documents%20and%20Settings/Alexis/My%20Documents/Str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ostelecom.ru/Users/Ekaterina.Vitenberg/Desktop/E.%20Vitenberg/&#1056;&#1058;&#1050;/2013/TV/&#1057;&#1076;&#1077;&#1083;&#1082;&#1072;_&#1092;&#1083;&#1086;&#1091;&#1095;&#1072;&#1088;&#1090;&#1099;/24%2006/RTK%202013%20Flowchart%2024.06.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W01\Shares\Documents%20and%20Settings\ASkorodumov\Local%20Settings\Temporary%20Internet%20Files\OLK9A\&#1055;&#1080;&#1090;&#1077;&#1088;_&#1069;&#1089;&#1087;&#1072;&#1088;2_30-05_07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Accumulated  R and F"/>
      <sheetName val="XLRpt_TempSheet"/>
      <sheetName val="XLR_NoRangeSheet"/>
      <sheetName val="CAMPAIGN AVERAGE F"/>
      <sheetName val="ORT"/>
      <sheetName val=" Total"/>
      <sheetName val="TV summary by month"/>
      <sheetName val="Прайс"/>
      <sheetName val="PRINT"/>
      <sheetName val="Data USA Cdn$"/>
      <sheetName val="Data USA US$"/>
      <sheetName val="OWNPROD LAT"/>
      <sheetName val="Сводная"/>
      <sheetName val="Интернет"/>
      <sheetName val="Main"/>
      <sheetName val="Splits"/>
      <sheetName val="##"/>
      <sheetName val="Equipment"/>
      <sheetName val="TIME_SLOT,PLAN_CHANNEL_TRAIL"/>
      <sheetName val="L свод"/>
      <sheetName val="Auris"/>
      <sheetName val="Change"/>
      <sheetName val="Лист2"/>
      <sheetName val="Расчет по Регионам"/>
      <sheetName val="Расчет"/>
      <sheetName val="Сезонка"/>
      <sheetName val="Gazete teaser"/>
      <sheetName val="Клипы (2)"/>
      <sheetName val="Campaign_Accumulated__R_and_F"/>
      <sheetName val="CAMPAIGN_AVERAGE_F"/>
      <sheetName val="TV_summary_by_month"/>
      <sheetName val="_Total"/>
      <sheetName val="ITALIANS"/>
      <sheetName val="Outdoor St-Peter June"/>
    </sheetNames>
    <sheetDataSet>
      <sheetData sheetId="0" refreshError="1"/>
      <sheetData sheetId="1">
        <row r="2">
          <cell r="B2" t="str">
            <v>R100+</v>
          </cell>
        </row>
      </sheetData>
      <sheetData sheetId="2" refreshError="1">
        <row r="2">
          <cell r="B2" t="str">
            <v>R100+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-1.612041702605661E-15</v>
          </cell>
          <cell r="G6">
            <v>3.1667751449328056E-6</v>
          </cell>
          <cell r="H6">
            <v>5.7330052316847339E-4</v>
          </cell>
          <cell r="I6">
            <v>3.587876517588847E-2</v>
          </cell>
          <cell r="J6">
            <v>0.79819761293224378</v>
          </cell>
          <cell r="K6">
            <v>6.6300889462975263</v>
          </cell>
          <cell r="L6">
            <v>13.575492306491013</v>
          </cell>
          <cell r="M6">
            <v>22.681884112636752</v>
          </cell>
          <cell r="N6">
            <v>31.788138531079948</v>
          </cell>
          <cell r="O6">
            <v>37.577845909669605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  <sheetName val="TV spot_supplier"/>
      <sheetName val="#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  <cell r="B5" t="e">
            <v>#NAME?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  <cell r="B5" t="e">
            <v>#NAME?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Log"/>
      <sheetName val="YANDEX.RU"/>
      <sheetName val="MAIL.RU"/>
      <sheetName val="VZGLYAD.RU"/>
      <sheetName val="GAZETA.RU"/>
      <sheetName val="AFISHA.RU"/>
      <sheetName val="NEWSRU.COM"/>
      <sheetName val="EXPERT.RU"/>
      <sheetName val="KOMMERSANT.RU"/>
      <sheetName val="SUBSCRIBE.RU"/>
      <sheetName val="AUTO.RU"/>
      <sheetName val="AVTO.RU"/>
      <sheetName val="INOPRESSA.RU"/>
      <sheetName val="SUPERSTYLE.RU"/>
      <sheetName val="ECHO.MSK.RU"/>
      <sheetName val="RIAN.RU"/>
      <sheetName val="AMEDIA.RU"/>
      <sheetName val="VOKRUGSVETA.RU"/>
      <sheetName val="MTV.RU"/>
      <sheetName val="LIVEINTERNET.RU"/>
      <sheetName val="3DNEWS.RU"/>
      <sheetName val="FASHIONTIME.RU"/>
      <sheetName val="24OPEN.RU"/>
      <sheetName val="SPORTS.RU"/>
      <sheetName val="counter (4)"/>
      <sheetName val="E2 Brands"/>
      <sheetName val="CTC"/>
      <sheetName val="NTV"/>
      <sheetName val="ORT"/>
      <sheetName val="RenTV"/>
      <sheetName val="RTR"/>
      <sheetName val="TV6"/>
      <sheetName val="DIMANCHE 28 MAI 2000 COND"/>
      <sheetName val="Самара-график"/>
      <sheetName val="Сводная"/>
      <sheetName val="Итоги по каналам"/>
      <sheetName val="XLRpt_TempSheet"/>
      <sheetName val="Главный"/>
      <sheetName val="Input"/>
      <sheetName val="For ALL brands (Fed TV)"/>
      <sheetName val="For ALL brands (Reg TV)"/>
      <sheetName val="For ALL Beer brands (Tem TV)"/>
      <sheetName val="TV"/>
      <sheetName val="JEUDI 24 DÉCEMBRE 1998"/>
      <sheetName val="__"/>
      <sheetName val="January"/>
      <sheetName val="Hidden"/>
      <sheetName val="Sample"/>
      <sheetName val="Свод за 2008г"/>
      <sheetName val="counter (4).xls"/>
      <sheetName val="schren"/>
      <sheetName val="schtv6"/>
      <sheetName val="schsts"/>
      <sheetName val="2009 сезонки"/>
      <sheetName val="YANDEX_RU"/>
      <sheetName val="MAIL_RU"/>
      <sheetName val="VZGLYAD_RU"/>
      <sheetName val="GAZETA_RU"/>
      <sheetName val="AFISHA_RU"/>
      <sheetName val="NEWSRU_COM"/>
      <sheetName val="EXPERT_RU"/>
      <sheetName val="KOMMERSANT_RU"/>
      <sheetName val="SUBSCRIBE_RU"/>
      <sheetName val="AUTO_RU"/>
      <sheetName val="AVTO_RU"/>
      <sheetName val="INOPRESSA_RU"/>
      <sheetName val="SUPERSTYLE_RU"/>
      <sheetName val="ECHO_MSK_RU"/>
      <sheetName val="RIAN_RU"/>
      <sheetName val="AMEDIA_RU"/>
      <sheetName val="VOKRUGSVETA_RU"/>
      <sheetName val="MTV_RU"/>
      <sheetName val="LIVEINTERNET_RU"/>
      <sheetName val="3DNEWS_RU"/>
      <sheetName val="FASHIONTIME_RU"/>
      <sheetName val="24OPEN_RU"/>
      <sheetName val="SPORTS_RU"/>
      <sheetName val="E2_Brands"/>
      <sheetName val="counter_(4)"/>
      <sheetName val="DIMANCHE_28_MAI_2000_COND"/>
      <sheetName val="Итоги_по_каналам"/>
      <sheetName val="For_ALL_brands_(Fed_TV)"/>
      <sheetName val="For_ALL_brands_(Reg_TV)"/>
      <sheetName val="For_ALL_Beer_brands_(Tem_TV)"/>
      <sheetName val="Свод_за_2008г"/>
    </sheetNames>
    <sheetDataSet>
      <sheetData sheetId="0"/>
      <sheetData sheetId="1" refreshError="1"/>
      <sheetData sheetId="2"/>
      <sheetData sheetId="3">
        <row r="20">
          <cell r="I20" t="b">
            <v>0</v>
          </cell>
        </row>
        <row r="21">
          <cell r="I21" t="b">
            <v>0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  <sheetName val="TV spot_supplier"/>
      <sheetName val="#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SULTS"/>
      <sheetName val="DAILY  ACCUMULATED R AND F"/>
      <sheetName val="DAILY FREQUENCY DISTRIBUTION"/>
      <sheetName val="CAMPAIGN RESULTS"/>
      <sheetName val="R CURVES"/>
      <sheetName val="Campaign Accumulated  R and F"/>
      <sheetName val="CAMPAIGN AVERAGE F"/>
      <sheetName val="XLRpt_TempSheet"/>
    </sheetNames>
    <sheetDataSet>
      <sheetData sheetId="0">
        <row r="6">
          <cell r="C6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C6">
            <v>61</v>
          </cell>
          <cell r="D6">
            <v>46.30336761050642</v>
          </cell>
          <cell r="E6">
            <v>3.8329825487623728</v>
          </cell>
          <cell r="F6">
            <v>1462.11</v>
          </cell>
          <cell r="G6">
            <v>177.48</v>
          </cell>
          <cell r="H6">
            <v>2.9095081967213114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Скидки"/>
      <sheetName val="#Имена"/>
      <sheetName val="YANDEX.RU"/>
      <sheetName val="RAMBLER.RU"/>
      <sheetName val="VZGLYAD.RU"/>
      <sheetName val="GAZETA.RU"/>
      <sheetName val="AFISHA.RU"/>
      <sheetName val="NEWSRU.COM"/>
      <sheetName val="EXPERT.RU"/>
      <sheetName val="KOMMERSANT.RU"/>
      <sheetName val="SUBSCRIBE.RU"/>
      <sheetName val="AUTO.RU"/>
      <sheetName val="AVTO.RU"/>
      <sheetName val="INOPRESSA.RU"/>
      <sheetName val="SUPERSTYLE.RU"/>
      <sheetName val="ECHO.MSK.RU"/>
      <sheetName val="RIAN.RU"/>
      <sheetName val="AMEDIA.RU"/>
      <sheetName val="VOKRUGSVETA.RU"/>
      <sheetName val="MTV.RU"/>
      <sheetName val="LIVEINTERNET.RU"/>
      <sheetName val="3DNEWS.RU"/>
      <sheetName val="WMJ.RU"/>
      <sheetName val="SOTOVIK.RU"/>
      <sheetName val="SPORTS.RU"/>
      <sheetName val="Видеореклама"/>
      <sheetName val="24OPEN.RU"/>
      <sheetName val="FASHIONTIME.RU"/>
    </sheetNames>
    <sheetDataSet>
      <sheetData sheetId="0" refreshError="1"/>
      <sheetData sheetId="1">
        <row r="17">
          <cell r="B17" t="str">
            <v>Yandex.ru</v>
          </cell>
        </row>
      </sheetData>
      <sheetData sheetId="2" refreshError="1"/>
      <sheetData sheetId="3">
        <row r="20">
          <cell r="C20" t="b">
            <v>0</v>
          </cell>
        </row>
        <row r="21">
          <cell r="C21" t="b">
            <v>1</v>
          </cell>
        </row>
        <row r="22">
          <cell r="C22" t="b">
            <v>0</v>
          </cell>
        </row>
        <row r="23">
          <cell r="C23" t="b">
            <v>0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0</v>
          </cell>
        </row>
        <row r="27">
          <cell r="C27" t="b">
            <v>0</v>
          </cell>
        </row>
        <row r="28">
          <cell r="C28" t="b">
            <v>0</v>
          </cell>
        </row>
        <row r="29">
          <cell r="C29" t="b">
            <v>0</v>
          </cell>
        </row>
        <row r="30">
          <cell r="C30" t="b">
            <v>0</v>
          </cell>
        </row>
        <row r="31">
          <cell r="C31" t="b">
            <v>0</v>
          </cell>
        </row>
        <row r="32">
          <cell r="C32" t="b">
            <v>0</v>
          </cell>
        </row>
        <row r="33">
          <cell r="C33" t="b">
            <v>0</v>
          </cell>
        </row>
        <row r="34">
          <cell r="C34" t="b">
            <v>0</v>
          </cell>
        </row>
        <row r="35">
          <cell r="C35" t="b">
            <v>0</v>
          </cell>
        </row>
        <row r="36">
          <cell r="C36" t="b">
            <v>0</v>
          </cell>
        </row>
        <row r="37">
          <cell r="C37" t="b">
            <v>0</v>
          </cell>
        </row>
        <row r="38">
          <cell r="C38" t="b">
            <v>0</v>
          </cell>
        </row>
        <row r="39">
          <cell r="C39" t="b">
            <v>0</v>
          </cell>
        </row>
        <row r="40">
          <cell r="C40" t="b">
            <v>0</v>
          </cell>
        </row>
        <row r="41">
          <cell r="C41" t="b">
            <v>0</v>
          </cell>
        </row>
        <row r="42">
          <cell r="C42" t="b">
            <v>0</v>
          </cell>
        </row>
        <row r="43">
          <cell r="C43" t="b">
            <v>0</v>
          </cell>
        </row>
        <row r="44">
          <cell r="C44" t="b">
            <v>0</v>
          </cell>
        </row>
        <row r="45">
          <cell r="C45" t="b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"/>
      <sheetName val="##"/>
      <sheetName val="MAIL.RU"/>
      <sheetName val="YANDEX.RU"/>
      <sheetName val="VZGLYAD.RU"/>
      <sheetName val="GAZETA.RU"/>
      <sheetName val="KOMMERSANT.RU"/>
      <sheetName val="NEWSRU.COM"/>
      <sheetName val="AFISHA.RU"/>
      <sheetName val="SUBSCRIBE.RU"/>
      <sheetName val="EXPERT.RU"/>
      <sheetName val="AVTO.RU"/>
      <sheetName val="AUTO.RU"/>
      <sheetName val="RIAN.RU"/>
      <sheetName val="AMEDIA.RU"/>
      <sheetName val="VOKRUGSVETA.RU"/>
      <sheetName val="MTV.RU"/>
      <sheetName val="LIVEINTERNET.RU"/>
      <sheetName val="FASHIONTIME.RU"/>
      <sheetName val="ECHO.MSK.RU"/>
      <sheetName val="SUPERSTYLE.RU"/>
      <sheetName val="INOPRESSA.RU"/>
      <sheetName val="3DNEWS.RU"/>
      <sheetName val="SPORTS.RU"/>
      <sheetName val="24OPEN.RU"/>
      <sheetName val="Input"/>
      <sheetName val="Владивосток ОРТ (наш)"/>
      <sheetName val="CTC"/>
      <sheetName val="NTV"/>
      <sheetName val="ORT"/>
      <sheetName val="RenTV"/>
      <sheetName val="RTR"/>
      <sheetName val="TV6"/>
      <sheetName val="Print-forms"/>
      <sheetName val="XLRpt_TempSheet"/>
      <sheetName val="E2 Brands"/>
      <sheetName val="Главный"/>
      <sheetName val="WEIGHT AND SPOTS 3 OPT"/>
      <sheetName val="all brands (all media)"/>
      <sheetName val="Vehicles"/>
      <sheetName val="__"/>
      <sheetName val="MAIL_RU"/>
      <sheetName val="YANDEX_RU"/>
      <sheetName val="VZGLYAD_RU"/>
      <sheetName val="GAZETA_RU"/>
      <sheetName val="KOMMERSANT_RU"/>
      <sheetName val="NEWSRU_COM"/>
      <sheetName val="AFISHA_RU"/>
      <sheetName val="SUBSCRIBE_RU"/>
      <sheetName val="EXPERT_RU"/>
      <sheetName val="AVTO_RU"/>
      <sheetName val="AUTO_RU"/>
      <sheetName val="RIAN_RU"/>
      <sheetName val="AMEDIA_RU"/>
      <sheetName val="VOKRUGSVETA_RU"/>
      <sheetName val="MTV_RU"/>
      <sheetName val="LIVEINTERNET_RU"/>
      <sheetName val="FASHIONTIME_RU"/>
      <sheetName val="ECHO_MSK_RU"/>
      <sheetName val="SUPERSTYLE_RU"/>
      <sheetName val="INOPRESSA_RU"/>
      <sheetName val="3DNEWS_RU"/>
      <sheetName val="SPORTS_RU"/>
      <sheetName val="24OPEN_RU"/>
      <sheetName val="Evaluation2"/>
      <sheetName val="Basis"/>
      <sheetName val="Zadání (Brief)"/>
      <sheetName val="Nastavení (Setting)"/>
      <sheetName val="ВИ"/>
      <sheetName val="ВГТРК"/>
      <sheetName val="СТС"/>
      <sheetName val="ГМ"/>
      <sheetName val="Inflation"/>
      <sheetName val="Affinity"/>
      <sheetName val="TA"/>
      <sheetName val="Net CPP"/>
      <sheetName val="Commitments"/>
      <sheetName val="Split"/>
      <sheetName val="Flowchart"/>
      <sheetName val="Pivot"/>
      <sheetName val="Channel Selection"/>
      <sheetName val="CBU"/>
      <sheetName val="Лист1"/>
      <sheetName val="Владивосток_ОРТ_(наш)"/>
      <sheetName val="E2_Brands"/>
      <sheetName val="WEIGHT_AND_SPOTS_3_OPT"/>
      <sheetName val="all_brands_(all_medi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>
        <row r="3">
          <cell r="B3">
            <v>79042863.029660702</v>
          </cell>
        </row>
      </sheetData>
      <sheetData sheetId="44"/>
      <sheetData sheetId="45"/>
      <sheetData sheetId="46">
        <row r="3">
          <cell r="B3">
            <v>79042863.029660702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">
          <cell r="B3">
            <v>79042863.029660702</v>
          </cell>
        </row>
      </sheetData>
      <sheetData sheetId="59"/>
      <sheetData sheetId="60"/>
      <sheetData sheetId="61"/>
      <sheetData sheetId="62"/>
      <sheetData sheetId="63"/>
      <sheetData sheetId="64" refreshError="1"/>
      <sheetData sheetId="65"/>
      <sheetData sheetId="66">
        <row r="3">
          <cell r="B3">
            <v>79042863.029660702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 Nat TV Flow"/>
      <sheetName val="Fix Nat TV Calc"/>
      <sheetName val="Fix Reg TV Calc"/>
      <sheetName val="MA Reg TV Flow"/>
      <sheetName val="MA Reg TV Calc"/>
      <sheetName val="Бюджеты"/>
      <sheetName val="ТВ активность конкурентов"/>
      <sheetName val="competitors activity"/>
      <sheetName val="Кластер"/>
      <sheetName val="aww"/>
    </sheetNames>
    <sheetDataSet>
      <sheetData sheetId="0">
        <row r="26">
          <cell r="B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A37" t="str">
            <v>Newcomer</v>
          </cell>
          <cell r="B37" t="str">
            <v>на 30 - 40 % выше текущего веса конкурентов</v>
          </cell>
          <cell r="C37">
            <v>1.3</v>
          </cell>
        </row>
        <row r="38">
          <cell r="A38" t="str">
            <v>Challenger</v>
          </cell>
          <cell r="B38" t="str">
            <v>на 15 - 20 % выше текущего веса конкурентов</v>
          </cell>
          <cell r="C38">
            <v>1.1499999999999999</v>
          </cell>
        </row>
        <row r="39">
          <cell r="A39" t="str">
            <v>Defender</v>
          </cell>
          <cell r="B39" t="str">
            <v>на 10 - 15% выше текущего веса конкурентов</v>
          </cell>
          <cell r="C39">
            <v>1.1000000000000001</v>
          </cell>
        </row>
        <row r="40">
          <cell r="A40" t="str">
            <v>Startup</v>
          </cell>
          <cell r="B40" t="str">
            <v>на 30 - 40 % выше текущего веса конкурентов</v>
          </cell>
          <cell r="C40">
            <v>1.3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94"/>
  <sheetViews>
    <sheetView showGridLines="0" topLeftCell="A44" zoomScale="70" zoomScaleNormal="70" workbookViewId="0">
      <selection activeCell="O64" sqref="O64"/>
    </sheetView>
  </sheetViews>
  <sheetFormatPr defaultRowHeight="15"/>
  <cols>
    <col min="1" max="1" width="17.42578125" style="2" customWidth="1"/>
    <col min="2" max="2" width="35.140625" style="2" customWidth="1"/>
    <col min="3" max="3" width="17.28515625" style="2" customWidth="1"/>
    <col min="4" max="4" width="14.5703125" style="2" customWidth="1"/>
    <col min="5" max="5" width="13.7109375" style="2" customWidth="1"/>
    <col min="6" max="6" width="14.7109375" style="2" customWidth="1"/>
    <col min="7" max="7" width="13.7109375" style="2" customWidth="1"/>
    <col min="8" max="8" width="14.140625" style="2" customWidth="1"/>
    <col min="9" max="10" width="13.7109375" style="2" customWidth="1"/>
    <col min="11" max="11" width="18.28515625" style="2" customWidth="1"/>
    <col min="12" max="12" width="15.42578125" style="2" customWidth="1"/>
    <col min="13" max="13" width="13.7109375" style="2" customWidth="1"/>
    <col min="14" max="14" width="14.85546875" style="2" customWidth="1"/>
    <col min="15" max="15" width="13.7109375" style="2" customWidth="1"/>
    <col min="16" max="22" width="9.140625" style="2" customWidth="1"/>
    <col min="23" max="23" width="9.140625" style="2"/>
    <col min="24" max="26" width="9.140625" style="2" customWidth="1"/>
    <col min="27" max="27" width="10" style="2" customWidth="1"/>
    <col min="28" max="35" width="15" style="2" customWidth="1"/>
    <col min="36" max="36" width="13.42578125" style="2" bestFit="1" customWidth="1"/>
    <col min="37" max="40" width="14.42578125" style="2" bestFit="1" customWidth="1"/>
    <col min="41" max="41" width="19.85546875" style="2" customWidth="1"/>
    <col min="42" max="42" width="16.140625" style="2" customWidth="1"/>
    <col min="43" max="43" width="16.85546875" style="2" customWidth="1"/>
    <col min="44" max="44" width="16" style="2" bestFit="1" customWidth="1"/>
    <col min="45" max="45" width="19.42578125" style="2" customWidth="1"/>
    <col min="46" max="46" width="16.28515625" style="2" customWidth="1"/>
    <col min="47" max="16384" width="9.140625" style="2"/>
  </cols>
  <sheetData>
    <row r="2" spans="2:27">
      <c r="B2" s="85" t="s">
        <v>68</v>
      </c>
    </row>
    <row r="3" spans="2:27" ht="24" thickBot="1">
      <c r="B3" s="20" t="s">
        <v>43</v>
      </c>
      <c r="C3" s="21"/>
      <c r="I3" s="38" t="s">
        <v>26</v>
      </c>
    </row>
    <row r="4" spans="2:27" ht="16.5" thickBot="1">
      <c r="B4" s="22" t="s">
        <v>6</v>
      </c>
      <c r="C4" s="23" t="s">
        <v>16</v>
      </c>
      <c r="D4" s="23"/>
      <c r="E4" s="136" t="s">
        <v>17</v>
      </c>
      <c r="F4" s="137"/>
      <c r="G4" s="136" t="s">
        <v>18</v>
      </c>
      <c r="H4" s="137"/>
      <c r="I4" s="24" t="s">
        <v>19</v>
      </c>
    </row>
    <row r="5" spans="2:27" ht="16.5" thickBot="1">
      <c r="B5" s="25"/>
      <c r="C5" s="26" t="s">
        <v>20</v>
      </c>
      <c r="D5" s="26" t="s">
        <v>21</v>
      </c>
      <c r="E5" s="26" t="s">
        <v>22</v>
      </c>
      <c r="F5" s="26" t="s">
        <v>23</v>
      </c>
      <c r="G5" s="26" t="s">
        <v>22</v>
      </c>
      <c r="H5" s="26" t="s">
        <v>23</v>
      </c>
      <c r="I5" s="27"/>
    </row>
    <row r="6" spans="2:27" ht="15.75" thickBot="1">
      <c r="B6" s="28" t="s">
        <v>8</v>
      </c>
      <c r="C6" s="125">
        <v>0.25</v>
      </c>
      <c r="D6" s="125">
        <f>100%-C6</f>
        <v>0.75</v>
      </c>
      <c r="E6" s="125">
        <f>1-F6</f>
        <v>0</v>
      </c>
      <c r="F6" s="125">
        <v>1</v>
      </c>
      <c r="G6" s="125">
        <f>1-H6</f>
        <v>0.46499999999999997</v>
      </c>
      <c r="H6" s="125">
        <v>0.53500000000000003</v>
      </c>
      <c r="I6" s="126">
        <v>0.65129999999999999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27" ht="15.75" thickBot="1">
      <c r="B7" s="28" t="s">
        <v>9</v>
      </c>
      <c r="C7" s="125">
        <v>0.2</v>
      </c>
      <c r="D7" s="125">
        <f t="shared" ref="D7:D14" si="0">100%-C7</f>
        <v>0.8</v>
      </c>
      <c r="E7" s="125">
        <f t="shared" ref="E7:E12" si="1">1-F7</f>
        <v>0</v>
      </c>
      <c r="F7" s="125">
        <v>1</v>
      </c>
      <c r="G7" s="125">
        <f>1-H7</f>
        <v>0.43500000000000005</v>
      </c>
      <c r="H7" s="125">
        <v>0.56499999999999995</v>
      </c>
      <c r="I7" s="126">
        <v>0.65200000000000002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27" ht="15.75" thickBot="1">
      <c r="B8" s="28" t="s">
        <v>0</v>
      </c>
      <c r="C8" s="125">
        <v>0</v>
      </c>
      <c r="D8" s="125">
        <f t="shared" si="0"/>
        <v>1</v>
      </c>
      <c r="E8" s="125">
        <f t="shared" si="1"/>
        <v>0</v>
      </c>
      <c r="F8" s="125">
        <v>1</v>
      </c>
      <c r="G8" s="125" t="s">
        <v>67</v>
      </c>
      <c r="H8" s="125" t="s">
        <v>67</v>
      </c>
      <c r="I8" s="126" t="s">
        <v>67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27" ht="15.75" thickBot="1">
      <c r="B9" s="28" t="s">
        <v>66</v>
      </c>
      <c r="C9" s="125">
        <v>0.15</v>
      </c>
      <c r="D9" s="125">
        <f t="shared" si="0"/>
        <v>0.85</v>
      </c>
      <c r="E9" s="125">
        <f t="shared" si="1"/>
        <v>0</v>
      </c>
      <c r="F9" s="125">
        <v>1</v>
      </c>
      <c r="G9" s="125" t="s">
        <v>67</v>
      </c>
      <c r="H9" s="125" t="s">
        <v>67</v>
      </c>
      <c r="I9" s="126" t="s">
        <v>67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27" ht="15.75" thickBot="1">
      <c r="B10" s="28" t="s">
        <v>10</v>
      </c>
      <c r="C10" s="125">
        <v>0.2</v>
      </c>
      <c r="D10" s="125">
        <f t="shared" si="0"/>
        <v>0.8</v>
      </c>
      <c r="E10" s="125">
        <f t="shared" si="1"/>
        <v>0</v>
      </c>
      <c r="F10" s="125">
        <v>1</v>
      </c>
      <c r="G10" s="125">
        <v>0.5</v>
      </c>
      <c r="H10" s="125">
        <v>0.5</v>
      </c>
      <c r="I10" s="126">
        <v>0.6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2:27" ht="15.75" thickBot="1">
      <c r="B11" s="28" t="s">
        <v>11</v>
      </c>
      <c r="C11" s="125">
        <v>0.25</v>
      </c>
      <c r="D11" s="125">
        <f t="shared" si="0"/>
        <v>0.75</v>
      </c>
      <c r="E11" s="125">
        <f t="shared" si="1"/>
        <v>0.35</v>
      </c>
      <c r="F11" s="125">
        <v>0.65</v>
      </c>
      <c r="G11" s="125">
        <f t="shared" ref="G11:G13" si="2">1-H11</f>
        <v>0.42000000000000004</v>
      </c>
      <c r="H11" s="127">
        <v>0.57999999999999996</v>
      </c>
      <c r="I11" s="126">
        <v>0.59750000000000003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2:27" ht="15.75" thickBot="1">
      <c r="B12" s="28" t="s">
        <v>12</v>
      </c>
      <c r="C12" s="125">
        <v>0.25</v>
      </c>
      <c r="D12" s="125">
        <f t="shared" si="0"/>
        <v>0.75</v>
      </c>
      <c r="E12" s="125">
        <f t="shared" si="1"/>
        <v>0.35</v>
      </c>
      <c r="F12" s="125">
        <v>0.65</v>
      </c>
      <c r="G12" s="125">
        <f t="shared" si="2"/>
        <v>0.35</v>
      </c>
      <c r="H12" s="127">
        <v>0.65</v>
      </c>
      <c r="I12" s="126">
        <v>0.65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2:27" ht="15.75" thickBot="1">
      <c r="B13" s="28" t="s">
        <v>13</v>
      </c>
      <c r="C13" s="125">
        <v>0</v>
      </c>
      <c r="D13" s="125">
        <f t="shared" si="0"/>
        <v>1</v>
      </c>
      <c r="E13" s="125">
        <v>0</v>
      </c>
      <c r="F13" s="125">
        <v>0</v>
      </c>
      <c r="G13" s="125">
        <f t="shared" si="2"/>
        <v>0.4</v>
      </c>
      <c r="H13" s="127">
        <v>0.6</v>
      </c>
      <c r="I13" s="126">
        <v>0.6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2:27" ht="16.5" thickBot="1">
      <c r="B14" s="26" t="s">
        <v>24</v>
      </c>
      <c r="C14" s="124">
        <v>0.23</v>
      </c>
      <c r="D14" s="124">
        <f t="shared" si="0"/>
        <v>0.77</v>
      </c>
      <c r="E14" s="124">
        <v>0.05</v>
      </c>
      <c r="F14" s="124">
        <v>0.79</v>
      </c>
      <c r="G14" s="124">
        <v>0.46</v>
      </c>
      <c r="H14" s="124">
        <v>0.54</v>
      </c>
      <c r="I14" s="128">
        <v>0.63</v>
      </c>
    </row>
    <row r="15" spans="2:27">
      <c r="B15" s="36" t="s">
        <v>44</v>
      </c>
    </row>
    <row r="16" spans="2:27">
      <c r="B16" s="36"/>
    </row>
    <row r="17" spans="2:10" ht="15.75" thickBot="1">
      <c r="B17" s="85" t="s">
        <v>133</v>
      </c>
    </row>
    <row r="18" spans="2:10" ht="24" thickBot="1">
      <c r="B18" s="20" t="s">
        <v>95</v>
      </c>
      <c r="C18" s="30"/>
      <c r="D18" s="30"/>
      <c r="F18" s="30"/>
      <c r="G18" s="38"/>
      <c r="H18" s="32"/>
      <c r="I18" s="47" t="s">
        <v>2</v>
      </c>
    </row>
    <row r="19" spans="2:10" ht="24" thickBot="1">
      <c r="B19" s="20" t="s">
        <v>96</v>
      </c>
      <c r="C19" s="30"/>
      <c r="D19" s="30"/>
      <c r="F19" s="30"/>
      <c r="G19" s="38"/>
      <c r="H19" s="32"/>
      <c r="I19" s="47"/>
    </row>
    <row r="20" spans="2:10" ht="18.75" thickBot="1">
      <c r="B20" s="43" t="s">
        <v>6</v>
      </c>
      <c r="C20" s="42" t="s">
        <v>25</v>
      </c>
      <c r="D20" s="30"/>
      <c r="E20" s="31"/>
      <c r="F20" s="30"/>
      <c r="G20" s="30"/>
      <c r="H20" s="32"/>
      <c r="I20" s="3"/>
      <c r="J20" s="21" t="s">
        <v>3</v>
      </c>
    </row>
    <row r="21" spans="2:10" ht="19.5" thickTop="1" thickBot="1">
      <c r="B21" s="28" t="s">
        <v>8</v>
      </c>
      <c r="C21" s="112"/>
      <c r="D21" s="33"/>
      <c r="E21" s="31"/>
      <c r="F21" s="34"/>
      <c r="G21" s="35"/>
    </row>
    <row r="22" spans="2:10" ht="15.75" thickBot="1">
      <c r="B22" s="28" t="s">
        <v>9</v>
      </c>
      <c r="C22" s="112"/>
    </row>
    <row r="23" spans="2:10" ht="15.75" thickBot="1">
      <c r="B23" s="28" t="s">
        <v>0</v>
      </c>
      <c r="C23" s="112"/>
    </row>
    <row r="24" spans="2:10" ht="15.75" thickBot="1">
      <c r="B24" s="28" t="s">
        <v>66</v>
      </c>
      <c r="C24" s="112"/>
    </row>
    <row r="25" spans="2:10" ht="15.75" thickBot="1">
      <c r="B25" s="28" t="s">
        <v>10</v>
      </c>
      <c r="C25" s="112"/>
    </row>
    <row r="26" spans="2:10" ht="15.75" thickBot="1">
      <c r="B26" s="28" t="s">
        <v>11</v>
      </c>
      <c r="C26" s="112"/>
    </row>
    <row r="27" spans="2:10" ht="15.75" thickBot="1">
      <c r="B27" s="28" t="s">
        <v>12</v>
      </c>
      <c r="C27" s="112"/>
    </row>
    <row r="28" spans="2:10" ht="15.75" thickBot="1">
      <c r="B28" s="28" t="s">
        <v>13</v>
      </c>
      <c r="C28" s="112"/>
    </row>
    <row r="29" spans="2:10">
      <c r="B29" s="36" t="s">
        <v>45</v>
      </c>
      <c r="C29" s="21"/>
    </row>
    <row r="30" spans="2:10">
      <c r="B30" s="36"/>
      <c r="C30" s="21"/>
    </row>
    <row r="31" spans="2:10">
      <c r="B31" s="85" t="s">
        <v>68</v>
      </c>
    </row>
    <row r="32" spans="2:10" ht="24" thickBot="1">
      <c r="B32" s="20" t="s">
        <v>46</v>
      </c>
      <c r="F32" s="46" t="s">
        <v>33</v>
      </c>
    </row>
    <row r="33" spans="2:15" ht="79.5" thickBot="1">
      <c r="B33" s="22" t="s">
        <v>6</v>
      </c>
      <c r="C33" s="49" t="s">
        <v>37</v>
      </c>
      <c r="D33" s="49" t="s">
        <v>38</v>
      </c>
      <c r="E33" s="50" t="s">
        <v>39</v>
      </c>
      <c r="F33" s="49" t="s">
        <v>40</v>
      </c>
    </row>
    <row r="34" spans="2:15" ht="15.75" thickBot="1">
      <c r="B34" s="28" t="s">
        <v>8</v>
      </c>
      <c r="C34" s="48">
        <v>1</v>
      </c>
      <c r="D34" s="48">
        <v>1.85</v>
      </c>
      <c r="E34" s="48">
        <v>1.1499999999999999</v>
      </c>
      <c r="F34" s="48">
        <v>2.2999999999999998</v>
      </c>
      <c r="G34" s="70"/>
    </row>
    <row r="35" spans="2:15" ht="15.75" thickBot="1">
      <c r="B35" s="28" t="s">
        <v>9</v>
      </c>
      <c r="C35" s="48">
        <v>1</v>
      </c>
      <c r="D35" s="48">
        <v>1.35</v>
      </c>
      <c r="E35" s="48">
        <v>1.1499999999999999</v>
      </c>
      <c r="F35" s="48">
        <v>1.5</v>
      </c>
      <c r="G35" s="70"/>
    </row>
    <row r="36" spans="2:15" ht="15.75" thickBot="1">
      <c r="B36" s="28" t="s">
        <v>0</v>
      </c>
      <c r="C36" s="48">
        <v>1</v>
      </c>
      <c r="D36" s="48">
        <v>1</v>
      </c>
      <c r="E36" s="48">
        <v>1.2</v>
      </c>
      <c r="F36" s="48">
        <v>1.25</v>
      </c>
      <c r="G36" s="70"/>
    </row>
    <row r="37" spans="2:15" ht="15.75" thickBot="1">
      <c r="B37" s="28" t="s">
        <v>66</v>
      </c>
      <c r="C37" s="48">
        <v>1</v>
      </c>
      <c r="D37" s="48">
        <v>1</v>
      </c>
      <c r="E37" s="48">
        <v>1.2</v>
      </c>
      <c r="F37" s="48">
        <v>1.2</v>
      </c>
      <c r="G37" s="70"/>
    </row>
    <row r="38" spans="2:15" ht="15.75" thickBot="1">
      <c r="B38" s="28" t="s">
        <v>10</v>
      </c>
      <c r="C38" s="48">
        <v>1</v>
      </c>
      <c r="D38" s="48">
        <v>1.55</v>
      </c>
      <c r="E38" s="48">
        <v>1.1499999999999999</v>
      </c>
      <c r="F38" s="48">
        <v>1.85</v>
      </c>
      <c r="G38" s="70"/>
    </row>
    <row r="39" spans="2:15" ht="15.75" thickBot="1">
      <c r="B39" s="28" t="s">
        <v>11</v>
      </c>
      <c r="C39" s="48">
        <v>1</v>
      </c>
      <c r="D39" s="48">
        <v>1.65</v>
      </c>
      <c r="E39" s="48">
        <v>1.2</v>
      </c>
      <c r="F39" s="48">
        <v>2</v>
      </c>
      <c r="G39" s="70"/>
    </row>
    <row r="40" spans="2:15" ht="15.75" thickBot="1">
      <c r="B40" s="28" t="s">
        <v>12</v>
      </c>
      <c r="C40" s="48">
        <v>1</v>
      </c>
      <c r="D40" s="48">
        <v>1.6</v>
      </c>
      <c r="E40" s="48">
        <v>1.2</v>
      </c>
      <c r="F40" s="48">
        <v>1.9</v>
      </c>
      <c r="G40" s="70"/>
    </row>
    <row r="41" spans="2:15" ht="15.75" thickBot="1">
      <c r="B41" s="28" t="s">
        <v>13</v>
      </c>
      <c r="C41" s="48">
        <v>1</v>
      </c>
      <c r="D41" s="48">
        <v>1</v>
      </c>
      <c r="E41" s="48">
        <v>1.2</v>
      </c>
      <c r="F41" s="48">
        <v>1.2</v>
      </c>
      <c r="G41" s="70"/>
    </row>
    <row r="42" spans="2:15">
      <c r="B42" s="36" t="s">
        <v>47</v>
      </c>
    </row>
    <row r="44" spans="2:15">
      <c r="B44" s="85" t="s">
        <v>68</v>
      </c>
    </row>
    <row r="45" spans="2:15" ht="24" thickBot="1">
      <c r="B45" s="20" t="s">
        <v>48</v>
      </c>
      <c r="N45" s="38" t="s">
        <v>34</v>
      </c>
      <c r="O45" s="38"/>
    </row>
    <row r="46" spans="2:15" customFormat="1" ht="35.25" customHeight="1" thickBot="1">
      <c r="B46" s="44" t="s">
        <v>1</v>
      </c>
      <c r="C46" s="39">
        <v>42005</v>
      </c>
      <c r="D46" s="40">
        <v>42036</v>
      </c>
      <c r="E46" s="39">
        <v>42064</v>
      </c>
      <c r="F46" s="40">
        <v>42095</v>
      </c>
      <c r="G46" s="39">
        <v>42125</v>
      </c>
      <c r="H46" s="40">
        <v>42156</v>
      </c>
      <c r="I46" s="39">
        <v>42186</v>
      </c>
      <c r="J46" s="40">
        <v>42217</v>
      </c>
      <c r="K46" s="39">
        <v>42248</v>
      </c>
      <c r="L46" s="40">
        <v>42278</v>
      </c>
      <c r="M46" s="39">
        <v>42309</v>
      </c>
      <c r="N46" s="40">
        <v>42339</v>
      </c>
      <c r="O46" s="66"/>
    </row>
    <row r="47" spans="2:15" customFormat="1" ht="15.75" thickBot="1">
      <c r="B47" s="28" t="s">
        <v>8</v>
      </c>
      <c r="C47" s="41">
        <v>0.65</v>
      </c>
      <c r="D47" s="41">
        <v>1.05</v>
      </c>
      <c r="E47" s="41">
        <v>1.1000000000000001</v>
      </c>
      <c r="F47" s="41">
        <v>1.1499999999999999</v>
      </c>
      <c r="G47" s="41">
        <v>1.05</v>
      </c>
      <c r="H47" s="41">
        <v>1</v>
      </c>
      <c r="I47" s="41">
        <v>0.8</v>
      </c>
      <c r="J47" s="89">
        <v>0.8</v>
      </c>
      <c r="K47" s="41">
        <v>1.25</v>
      </c>
      <c r="L47" s="41">
        <v>1.2</v>
      </c>
      <c r="M47" s="41">
        <v>1.1499999999999999</v>
      </c>
      <c r="N47" s="41">
        <v>0.95</v>
      </c>
      <c r="O47" s="67"/>
    </row>
    <row r="48" spans="2:15" customFormat="1" ht="15.75" thickBot="1">
      <c r="B48" s="28" t="s">
        <v>9</v>
      </c>
      <c r="C48" s="41">
        <v>0.65</v>
      </c>
      <c r="D48" s="41">
        <v>1.05</v>
      </c>
      <c r="E48" s="41">
        <v>1.1000000000000001</v>
      </c>
      <c r="F48" s="41">
        <v>1.1499999999999999</v>
      </c>
      <c r="G48" s="41">
        <v>1.05</v>
      </c>
      <c r="H48" s="41">
        <v>1</v>
      </c>
      <c r="I48" s="41">
        <v>0.8</v>
      </c>
      <c r="J48" s="89">
        <v>0.8</v>
      </c>
      <c r="K48" s="41">
        <v>1.25</v>
      </c>
      <c r="L48" s="41">
        <v>1.2</v>
      </c>
      <c r="M48" s="41">
        <v>1.1499999999999999</v>
      </c>
      <c r="N48" s="41">
        <v>0.95</v>
      </c>
      <c r="O48" s="67"/>
    </row>
    <row r="49" spans="1:46" customFormat="1" ht="15.75" thickBot="1">
      <c r="B49" s="28" t="s">
        <v>0</v>
      </c>
      <c r="C49" s="41">
        <v>0.65</v>
      </c>
      <c r="D49" s="41">
        <v>1.05</v>
      </c>
      <c r="E49" s="41">
        <v>1.1000000000000001</v>
      </c>
      <c r="F49" s="41">
        <v>1.1499999999999999</v>
      </c>
      <c r="G49" s="41">
        <v>1.05</v>
      </c>
      <c r="H49" s="41">
        <v>1</v>
      </c>
      <c r="I49" s="41">
        <v>0.8</v>
      </c>
      <c r="J49" s="89">
        <v>0.8</v>
      </c>
      <c r="K49" s="41">
        <v>1.25</v>
      </c>
      <c r="L49" s="41">
        <v>1.2</v>
      </c>
      <c r="M49" s="41">
        <v>1.1499999999999999</v>
      </c>
      <c r="N49" s="41">
        <v>0.95</v>
      </c>
      <c r="O49" s="67"/>
    </row>
    <row r="50" spans="1:46" customFormat="1" ht="15.75" thickBot="1">
      <c r="B50" s="28" t="s">
        <v>66</v>
      </c>
      <c r="C50" s="41">
        <v>0.65</v>
      </c>
      <c r="D50" s="41">
        <v>1.05</v>
      </c>
      <c r="E50" s="41">
        <v>1.1000000000000001</v>
      </c>
      <c r="F50" s="41">
        <v>1.1499999999999999</v>
      </c>
      <c r="G50" s="41">
        <v>1.05</v>
      </c>
      <c r="H50" s="41">
        <v>1</v>
      </c>
      <c r="I50" s="41">
        <v>0.8</v>
      </c>
      <c r="J50" s="89">
        <v>0.8</v>
      </c>
      <c r="K50" s="41">
        <v>1.25</v>
      </c>
      <c r="L50" s="41">
        <v>1.2</v>
      </c>
      <c r="M50" s="41">
        <v>1.1499999999999999</v>
      </c>
      <c r="N50" s="41">
        <v>0.95</v>
      </c>
      <c r="O50" s="67"/>
    </row>
    <row r="51" spans="1:46" customFormat="1" ht="15.75" thickBot="1">
      <c r="B51" s="28" t="s">
        <v>10</v>
      </c>
      <c r="C51" s="41">
        <v>0.65</v>
      </c>
      <c r="D51" s="41">
        <v>1.05</v>
      </c>
      <c r="E51" s="41">
        <v>1.1000000000000001</v>
      </c>
      <c r="F51" s="41">
        <v>1.1499999999999999</v>
      </c>
      <c r="G51" s="41">
        <v>1.05</v>
      </c>
      <c r="H51" s="41">
        <v>1</v>
      </c>
      <c r="I51" s="41">
        <v>0.8</v>
      </c>
      <c r="J51" s="89">
        <v>0.8</v>
      </c>
      <c r="K51" s="41">
        <v>1.25</v>
      </c>
      <c r="L51" s="41">
        <v>1.2</v>
      </c>
      <c r="M51" s="41">
        <v>1.1499999999999999</v>
      </c>
      <c r="N51" s="41">
        <v>0.95</v>
      </c>
      <c r="O51" s="67"/>
    </row>
    <row r="52" spans="1:46" customFormat="1" ht="15.75" thickBot="1">
      <c r="B52" s="28" t="s">
        <v>11</v>
      </c>
      <c r="C52" s="41">
        <v>0.65</v>
      </c>
      <c r="D52" s="41">
        <v>1.05</v>
      </c>
      <c r="E52" s="41">
        <v>1.1000000000000001</v>
      </c>
      <c r="F52" s="41">
        <v>1.1499999999999999</v>
      </c>
      <c r="G52" s="41">
        <v>1.05</v>
      </c>
      <c r="H52" s="41">
        <v>1</v>
      </c>
      <c r="I52" s="41">
        <v>0.8</v>
      </c>
      <c r="J52" s="89">
        <v>0.8</v>
      </c>
      <c r="K52" s="41">
        <v>1.25</v>
      </c>
      <c r="L52" s="41">
        <v>1.2</v>
      </c>
      <c r="M52" s="41">
        <v>1.1499999999999999</v>
      </c>
      <c r="N52" s="41">
        <v>0.95</v>
      </c>
      <c r="O52" s="67"/>
    </row>
    <row r="53" spans="1:46" customFormat="1" ht="15.75" thickBot="1">
      <c r="B53" s="28" t="s">
        <v>12</v>
      </c>
      <c r="C53" s="41">
        <v>0.65</v>
      </c>
      <c r="D53" s="41">
        <v>1.05</v>
      </c>
      <c r="E53" s="41">
        <v>1.1000000000000001</v>
      </c>
      <c r="F53" s="41">
        <v>1.1499999999999999</v>
      </c>
      <c r="G53" s="41">
        <v>1.05</v>
      </c>
      <c r="H53" s="41">
        <v>1</v>
      </c>
      <c r="I53" s="41">
        <v>0.8</v>
      </c>
      <c r="J53" s="89">
        <v>0.8</v>
      </c>
      <c r="K53" s="41">
        <v>1.25</v>
      </c>
      <c r="L53" s="41">
        <v>1.2</v>
      </c>
      <c r="M53" s="41">
        <v>1.1499999999999999</v>
      </c>
      <c r="N53" s="41">
        <v>0.95</v>
      </c>
      <c r="O53" s="67"/>
    </row>
    <row r="54" spans="1:46" customFormat="1" ht="15.75" thickBot="1">
      <c r="B54" s="28" t="s">
        <v>13</v>
      </c>
      <c r="C54" s="41">
        <v>0.65</v>
      </c>
      <c r="D54" s="41">
        <v>1.05</v>
      </c>
      <c r="E54" s="41">
        <v>1.1000000000000001</v>
      </c>
      <c r="F54" s="41">
        <v>1.1499999999999999</v>
      </c>
      <c r="G54" s="41">
        <v>1.05</v>
      </c>
      <c r="H54" s="41">
        <v>1</v>
      </c>
      <c r="I54" s="41">
        <v>0.8</v>
      </c>
      <c r="J54" s="89">
        <v>0.8</v>
      </c>
      <c r="K54" s="41">
        <v>1.25</v>
      </c>
      <c r="L54" s="41">
        <v>1.2</v>
      </c>
      <c r="M54" s="41">
        <v>1.1499999999999999</v>
      </c>
      <c r="N54" s="41">
        <v>0.95</v>
      </c>
      <c r="O54" s="67"/>
    </row>
    <row r="55" spans="1:46" customFormat="1">
      <c r="B55" s="36" t="s">
        <v>49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46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46" ht="23.25">
      <c r="A57" s="20"/>
      <c r="B57" s="85" t="s">
        <v>134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46" ht="24" thickBot="1">
      <c r="A58" s="20" t="s">
        <v>50</v>
      </c>
      <c r="AR58" s="38" t="s">
        <v>41</v>
      </c>
    </row>
    <row r="59" spans="1:46" ht="24" thickBot="1">
      <c r="A59" s="3"/>
      <c r="B59" s="51" t="s">
        <v>3</v>
      </c>
      <c r="C59" s="138" t="s">
        <v>4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40"/>
      <c r="O59" s="64"/>
      <c r="P59" s="37"/>
      <c r="Q59" s="37"/>
      <c r="R59" s="37"/>
      <c r="S59" s="37"/>
      <c r="T59" s="37"/>
      <c r="U59" s="37"/>
      <c r="V59" s="37"/>
      <c r="W59" s="144" t="s">
        <v>5</v>
      </c>
      <c r="X59" s="144"/>
      <c r="Y59" s="144"/>
      <c r="Z59" s="144"/>
      <c r="AA59" s="144"/>
      <c r="AB59" s="145"/>
      <c r="AC59" s="146" t="s">
        <v>36</v>
      </c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</row>
    <row r="60" spans="1:46" ht="126">
      <c r="A60" s="45" t="s">
        <v>35</v>
      </c>
      <c r="B60" s="4" t="s">
        <v>6</v>
      </c>
      <c r="C60" s="5">
        <v>42005</v>
      </c>
      <c r="D60" s="6">
        <v>42036</v>
      </c>
      <c r="E60" s="6">
        <v>42064</v>
      </c>
      <c r="F60" s="6">
        <v>42095</v>
      </c>
      <c r="G60" s="6">
        <v>42125</v>
      </c>
      <c r="H60" s="6">
        <v>42156</v>
      </c>
      <c r="I60" s="6">
        <v>42186</v>
      </c>
      <c r="J60" s="6">
        <v>42217</v>
      </c>
      <c r="K60" s="6">
        <v>42248</v>
      </c>
      <c r="L60" s="6">
        <v>42278</v>
      </c>
      <c r="M60" s="6">
        <v>42309</v>
      </c>
      <c r="N60" s="75">
        <v>42339</v>
      </c>
      <c r="O60" s="77" t="s">
        <v>64</v>
      </c>
      <c r="P60" s="7">
        <v>42005</v>
      </c>
      <c r="Q60" s="7">
        <v>42036</v>
      </c>
      <c r="R60" s="7">
        <v>42064</v>
      </c>
      <c r="S60" s="7">
        <v>42095</v>
      </c>
      <c r="T60" s="7">
        <v>42125</v>
      </c>
      <c r="U60" s="7">
        <v>42156</v>
      </c>
      <c r="V60" s="7">
        <v>42186</v>
      </c>
      <c r="W60" s="7">
        <v>42217</v>
      </c>
      <c r="X60" s="6">
        <v>42248</v>
      </c>
      <c r="Y60" s="6">
        <v>42278</v>
      </c>
      <c r="Z60" s="6">
        <v>42309</v>
      </c>
      <c r="AA60" s="6">
        <v>42339</v>
      </c>
      <c r="AB60" s="8" t="s">
        <v>7</v>
      </c>
      <c r="AC60" s="58">
        <v>42005</v>
      </c>
      <c r="AD60" s="9">
        <v>42036</v>
      </c>
      <c r="AE60" s="9">
        <v>42064</v>
      </c>
      <c r="AF60" s="9">
        <v>42095</v>
      </c>
      <c r="AG60" s="9">
        <v>42125</v>
      </c>
      <c r="AH60" s="9">
        <v>42156</v>
      </c>
      <c r="AI60" s="9">
        <v>42186</v>
      </c>
      <c r="AJ60" s="9">
        <v>42217</v>
      </c>
      <c r="AK60" s="9">
        <v>42248</v>
      </c>
      <c r="AL60" s="9">
        <v>42278</v>
      </c>
      <c r="AM60" s="9">
        <v>42309</v>
      </c>
      <c r="AN60" s="9">
        <v>42339</v>
      </c>
      <c r="AO60" s="56" t="s">
        <v>59</v>
      </c>
      <c r="AP60" s="55" t="s">
        <v>62</v>
      </c>
      <c r="AQ60" s="55" t="s">
        <v>60</v>
      </c>
      <c r="AR60" s="57" t="s">
        <v>61</v>
      </c>
      <c r="AS60" s="52"/>
    </row>
    <row r="61" spans="1:46" ht="15.75">
      <c r="A61" s="1" t="s">
        <v>27</v>
      </c>
      <c r="B61" s="10" t="s">
        <v>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78">
        <f>D61/D47/(C6*(F6*F34+E6*E34)+D6*(H6*D34+G6*C34))</f>
        <v>0</v>
      </c>
      <c r="P61" s="129">
        <v>0</v>
      </c>
      <c r="Q61" s="129">
        <v>0</v>
      </c>
      <c r="R61" s="130">
        <v>163.14368770764122</v>
      </c>
      <c r="S61" s="130">
        <v>39.61794019933555</v>
      </c>
      <c r="T61" s="129">
        <v>0</v>
      </c>
      <c r="U61" s="129">
        <v>0</v>
      </c>
      <c r="V61" s="129">
        <v>0</v>
      </c>
      <c r="W61" s="131">
        <v>106.0448223436004</v>
      </c>
      <c r="X61" s="131">
        <v>101.66112956810629</v>
      </c>
      <c r="Y61" s="129">
        <v>0</v>
      </c>
      <c r="Z61" s="129">
        <v>0</v>
      </c>
      <c r="AA61" s="129">
        <v>0</v>
      </c>
      <c r="AB61" s="79">
        <f>SUM(P61:AA61)</f>
        <v>410.46757981868348</v>
      </c>
      <c r="AC61" s="59">
        <f>D61*P61</f>
        <v>0</v>
      </c>
      <c r="AD61" s="11">
        <f>D61*Q61</f>
        <v>0</v>
      </c>
      <c r="AE61" s="11">
        <f t="shared" ref="AE61:AN61" si="3">E61*R61</f>
        <v>0</v>
      </c>
      <c r="AF61" s="11">
        <f t="shared" si="3"/>
        <v>0</v>
      </c>
      <c r="AG61" s="11">
        <f t="shared" si="3"/>
        <v>0</v>
      </c>
      <c r="AH61" s="11">
        <f t="shared" si="3"/>
        <v>0</v>
      </c>
      <c r="AI61" s="11">
        <f t="shared" si="3"/>
        <v>0</v>
      </c>
      <c r="AJ61" s="11">
        <f t="shared" si="3"/>
        <v>0</v>
      </c>
      <c r="AK61" s="11">
        <f t="shared" si="3"/>
        <v>0</v>
      </c>
      <c r="AL61" s="11">
        <f t="shared" si="3"/>
        <v>0</v>
      </c>
      <c r="AM61" s="11">
        <f t="shared" si="3"/>
        <v>0</v>
      </c>
      <c r="AN61" s="11">
        <f t="shared" si="3"/>
        <v>0</v>
      </c>
      <c r="AO61" s="74">
        <f>SUM(AC61:AN61)</f>
        <v>0</v>
      </c>
      <c r="AP61" s="62"/>
      <c r="AQ61" s="62">
        <f>AO61*AP61</f>
        <v>0</v>
      </c>
      <c r="AR61" s="12">
        <f>AO61+AQ61</f>
        <v>0</v>
      </c>
      <c r="AS61" s="72"/>
      <c r="AT61" s="73"/>
    </row>
    <row r="62" spans="1:46" ht="15.75">
      <c r="A62" s="71" t="s">
        <v>65</v>
      </c>
      <c r="B62" s="10" t="s">
        <v>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78">
        <f>D62/D48/(C7*(F7*F35+E7*E35)+D7*(H7*D35+G7*C35))</f>
        <v>0</v>
      </c>
      <c r="P62" s="129">
        <v>0</v>
      </c>
      <c r="Q62" s="129">
        <v>0</v>
      </c>
      <c r="R62" s="130">
        <v>119.08482142857143</v>
      </c>
      <c r="S62" s="130">
        <v>28.918650793650791</v>
      </c>
      <c r="T62" s="129">
        <v>0</v>
      </c>
      <c r="U62" s="129">
        <v>0</v>
      </c>
      <c r="V62" s="129">
        <v>0</v>
      </c>
      <c r="W62" s="131">
        <v>77.406174334140417</v>
      </c>
      <c r="X62" s="131">
        <v>74.206349206349202</v>
      </c>
      <c r="Y62" s="129">
        <v>0</v>
      </c>
      <c r="Z62" s="129">
        <v>0</v>
      </c>
      <c r="AA62" s="129">
        <v>0</v>
      </c>
      <c r="AB62" s="79">
        <f t="shared" ref="AB62:AB68" si="4">SUM(P62:AA62)</f>
        <v>299.61599576271186</v>
      </c>
      <c r="AC62" s="59">
        <f t="shared" ref="AC62:AC68" si="5">C62*P62</f>
        <v>0</v>
      </c>
      <c r="AD62" s="11">
        <f t="shared" ref="AD62:AD68" si="6">D62*Q62</f>
        <v>0</v>
      </c>
      <c r="AE62" s="11">
        <f t="shared" ref="AE62:AE68" si="7">E62*R62</f>
        <v>0</v>
      </c>
      <c r="AF62" s="11">
        <f t="shared" ref="AF62:AF68" si="8">F62*S62</f>
        <v>0</v>
      </c>
      <c r="AG62" s="11">
        <f t="shared" ref="AG62:AG68" si="9">G62*T62</f>
        <v>0</v>
      </c>
      <c r="AH62" s="11">
        <f t="shared" ref="AH62:AH68" si="10">H62*U62</f>
        <v>0</v>
      </c>
      <c r="AI62" s="11">
        <f t="shared" ref="AI62:AI68" si="11">I62*V62</f>
        <v>0</v>
      </c>
      <c r="AJ62" s="11">
        <f t="shared" ref="AJ62:AJ68" si="12">J62*W62</f>
        <v>0</v>
      </c>
      <c r="AK62" s="11">
        <f t="shared" ref="AK62:AK68" si="13">K62*X62</f>
        <v>0</v>
      </c>
      <c r="AL62" s="11">
        <f t="shared" ref="AL62:AL68" si="14">L62*Y62</f>
        <v>0</v>
      </c>
      <c r="AM62" s="11">
        <f t="shared" ref="AM62:AM68" si="15">M62*Z62</f>
        <v>0</v>
      </c>
      <c r="AN62" s="11">
        <f t="shared" ref="AN62:AN68" si="16">N62*AA62</f>
        <v>0</v>
      </c>
      <c r="AO62" s="74">
        <f t="shared" ref="AO62:AO68" si="17">SUM(AC62:AN62)</f>
        <v>0</v>
      </c>
      <c r="AP62" s="62"/>
      <c r="AQ62" s="62">
        <f t="shared" ref="AQ62:AQ68" si="18">AO62*AP62</f>
        <v>0</v>
      </c>
      <c r="AR62" s="12">
        <f t="shared" ref="AR62:AR68" si="19">AO62+AQ62</f>
        <v>0</v>
      </c>
      <c r="AS62" s="72"/>
      <c r="AT62" s="73"/>
    </row>
    <row r="63" spans="1:46" ht="15.75">
      <c r="A63" s="1" t="s">
        <v>28</v>
      </c>
      <c r="B63" s="10" t="s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78">
        <f>D63/D49/(C8*(F8*F36+E8*E36)+D8*C36)</f>
        <v>0</v>
      </c>
      <c r="P63" s="129">
        <v>0</v>
      </c>
      <c r="Q63" s="129">
        <v>0</v>
      </c>
      <c r="R63" s="130">
        <v>73.733108108108112</v>
      </c>
      <c r="S63" s="130">
        <v>17.9054054054054</v>
      </c>
      <c r="T63" s="129">
        <v>0</v>
      </c>
      <c r="U63" s="129">
        <v>0</v>
      </c>
      <c r="V63" s="129">
        <v>0</v>
      </c>
      <c r="W63" s="131">
        <v>47.927164452588173</v>
      </c>
      <c r="X63" s="131">
        <v>45.945945945945937</v>
      </c>
      <c r="Y63" s="129">
        <v>0</v>
      </c>
      <c r="Z63" s="129">
        <v>0</v>
      </c>
      <c r="AA63" s="129">
        <v>0</v>
      </c>
      <c r="AB63" s="79">
        <f t="shared" si="4"/>
        <v>185.51162391204764</v>
      </c>
      <c r="AC63" s="59">
        <f t="shared" si="5"/>
        <v>0</v>
      </c>
      <c r="AD63" s="11">
        <f t="shared" si="6"/>
        <v>0</v>
      </c>
      <c r="AE63" s="11">
        <f t="shared" si="7"/>
        <v>0</v>
      </c>
      <c r="AF63" s="11">
        <f t="shared" si="8"/>
        <v>0</v>
      </c>
      <c r="AG63" s="11">
        <f t="shared" si="9"/>
        <v>0</v>
      </c>
      <c r="AH63" s="11">
        <f t="shared" si="10"/>
        <v>0</v>
      </c>
      <c r="AI63" s="11">
        <f t="shared" si="11"/>
        <v>0</v>
      </c>
      <c r="AJ63" s="11">
        <f t="shared" si="12"/>
        <v>0</v>
      </c>
      <c r="AK63" s="11">
        <f t="shared" si="13"/>
        <v>0</v>
      </c>
      <c r="AL63" s="11">
        <f t="shared" si="14"/>
        <v>0</v>
      </c>
      <c r="AM63" s="11">
        <f t="shared" si="15"/>
        <v>0</v>
      </c>
      <c r="AN63" s="11">
        <f t="shared" si="16"/>
        <v>0</v>
      </c>
      <c r="AO63" s="74">
        <f t="shared" si="17"/>
        <v>0</v>
      </c>
      <c r="AP63" s="62"/>
      <c r="AQ63" s="62">
        <f t="shared" si="18"/>
        <v>0</v>
      </c>
      <c r="AR63" s="12">
        <f t="shared" si="19"/>
        <v>0</v>
      </c>
      <c r="AS63" s="72"/>
      <c r="AT63" s="73"/>
    </row>
    <row r="64" spans="1:46" ht="15.75">
      <c r="A64" s="1" t="s">
        <v>29</v>
      </c>
      <c r="B64" s="10" t="s">
        <v>66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78">
        <f>D64/D50/(C9*(F9*F37+E9*E37)+D9*C37)</f>
        <v>0</v>
      </c>
      <c r="P64" s="129">
        <v>0</v>
      </c>
      <c r="Q64" s="129">
        <v>0</v>
      </c>
      <c r="R64" s="130">
        <v>35.111003861003866</v>
      </c>
      <c r="S64" s="130">
        <v>8.5263835263835244</v>
      </c>
      <c r="T64" s="129">
        <v>0</v>
      </c>
      <c r="U64" s="129">
        <v>0</v>
      </c>
      <c r="V64" s="129">
        <v>0</v>
      </c>
      <c r="W64" s="131">
        <v>22.822459263137223</v>
      </c>
      <c r="X64" s="131">
        <v>21.879021879021877</v>
      </c>
      <c r="Y64" s="129">
        <v>0</v>
      </c>
      <c r="Z64" s="129">
        <v>0</v>
      </c>
      <c r="AA64" s="129">
        <v>0</v>
      </c>
      <c r="AB64" s="79">
        <f t="shared" si="4"/>
        <v>88.338868529546488</v>
      </c>
      <c r="AC64" s="59">
        <f t="shared" ref="AC64" si="20">C64*P64</f>
        <v>0</v>
      </c>
      <c r="AD64" s="11">
        <f t="shared" ref="AD64" si="21">D64*Q64</f>
        <v>0</v>
      </c>
      <c r="AE64" s="11">
        <f t="shared" ref="AE64" si="22">E64*R64</f>
        <v>0</v>
      </c>
      <c r="AF64" s="11">
        <f t="shared" ref="AF64" si="23">F64*S64</f>
        <v>0</v>
      </c>
      <c r="AG64" s="11">
        <f t="shared" ref="AG64" si="24">G64*T64</f>
        <v>0</v>
      </c>
      <c r="AH64" s="11">
        <f t="shared" ref="AH64" si="25">H64*U64</f>
        <v>0</v>
      </c>
      <c r="AI64" s="11">
        <f t="shared" ref="AI64" si="26">I64*V64</f>
        <v>0</v>
      </c>
      <c r="AJ64" s="11">
        <f t="shared" ref="AJ64" si="27">J64*W64</f>
        <v>0</v>
      </c>
      <c r="AK64" s="11">
        <f t="shared" ref="AK64" si="28">K64*X64</f>
        <v>0</v>
      </c>
      <c r="AL64" s="11">
        <f t="shared" ref="AL64" si="29">L64*Y64</f>
        <v>0</v>
      </c>
      <c r="AM64" s="11">
        <f t="shared" ref="AM64" si="30">M64*Z64</f>
        <v>0</v>
      </c>
      <c r="AN64" s="11">
        <f t="shared" ref="AN64" si="31">N64*AA64</f>
        <v>0</v>
      </c>
      <c r="AO64" s="74">
        <f t="shared" ref="AO64" si="32">SUM(AC64:AN64)</f>
        <v>0</v>
      </c>
      <c r="AP64" s="62"/>
      <c r="AQ64" s="62">
        <f t="shared" si="18"/>
        <v>0</v>
      </c>
      <c r="AR64" s="12">
        <f t="shared" ref="AR64" si="33">AO64+AQ64</f>
        <v>0</v>
      </c>
      <c r="AS64" s="72"/>
      <c r="AT64" s="73"/>
    </row>
    <row r="65" spans="1:46" ht="15.75">
      <c r="A65" s="1" t="s">
        <v>30</v>
      </c>
      <c r="B65" s="13" t="s">
        <v>10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78">
        <f>D65/D51/(C10*(F10*F38+E10*E38)+D10*(H10*D38+G10*C38))</f>
        <v>0</v>
      </c>
      <c r="P65" s="129">
        <v>0</v>
      </c>
      <c r="Q65" s="129">
        <v>0</v>
      </c>
      <c r="R65" s="130">
        <v>171.31083202511775</v>
      </c>
      <c r="S65" s="130">
        <v>41.601255886970165</v>
      </c>
      <c r="T65" s="129">
        <v>0</v>
      </c>
      <c r="U65" s="129">
        <v>0</v>
      </c>
      <c r="V65" s="129">
        <v>0</v>
      </c>
      <c r="W65" s="131">
        <v>111.35353750365854</v>
      </c>
      <c r="X65" s="131">
        <v>106.75039246467817</v>
      </c>
      <c r="Y65" s="129">
        <v>0</v>
      </c>
      <c r="Z65" s="129">
        <v>0</v>
      </c>
      <c r="AA65" s="129">
        <v>0</v>
      </c>
      <c r="AB65" s="79">
        <f t="shared" si="4"/>
        <v>431.01601788042461</v>
      </c>
      <c r="AC65" s="59">
        <f t="shared" si="5"/>
        <v>0</v>
      </c>
      <c r="AD65" s="11">
        <f t="shared" si="6"/>
        <v>0</v>
      </c>
      <c r="AE65" s="11">
        <f t="shared" si="7"/>
        <v>0</v>
      </c>
      <c r="AF65" s="11">
        <f t="shared" si="8"/>
        <v>0</v>
      </c>
      <c r="AG65" s="11">
        <f t="shared" si="9"/>
        <v>0</v>
      </c>
      <c r="AH65" s="11">
        <f t="shared" si="10"/>
        <v>0</v>
      </c>
      <c r="AI65" s="11">
        <f t="shared" si="11"/>
        <v>0</v>
      </c>
      <c r="AJ65" s="11">
        <f t="shared" si="12"/>
        <v>0</v>
      </c>
      <c r="AK65" s="11">
        <f t="shared" si="13"/>
        <v>0</v>
      </c>
      <c r="AL65" s="11">
        <f t="shared" si="14"/>
        <v>0</v>
      </c>
      <c r="AM65" s="11">
        <f t="shared" si="15"/>
        <v>0</v>
      </c>
      <c r="AN65" s="11">
        <f t="shared" si="16"/>
        <v>0</v>
      </c>
      <c r="AO65" s="74">
        <f t="shared" si="17"/>
        <v>0</v>
      </c>
      <c r="AP65" s="62"/>
      <c r="AQ65" s="62">
        <f t="shared" si="18"/>
        <v>0</v>
      </c>
      <c r="AR65" s="12">
        <f t="shared" si="19"/>
        <v>0</v>
      </c>
      <c r="AS65" s="72"/>
      <c r="AT65" s="73"/>
    </row>
    <row r="66" spans="1:46" ht="15.75">
      <c r="A66" s="1" t="s">
        <v>32</v>
      </c>
      <c r="B66" s="10" t="s">
        <v>11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78">
        <f>D66/D52/(C11*(F11*F39+E11*E39)+D11*(H11*D39+G11*C39))</f>
        <v>0</v>
      </c>
      <c r="P66" s="129">
        <v>0</v>
      </c>
      <c r="Q66" s="129">
        <v>0</v>
      </c>
      <c r="R66" s="130">
        <v>168.11974789915968</v>
      </c>
      <c r="S66" s="130">
        <v>40.826330532212879</v>
      </c>
      <c r="T66" s="129">
        <v>0</v>
      </c>
      <c r="U66" s="129">
        <v>0</v>
      </c>
      <c r="V66" s="129">
        <v>0</v>
      </c>
      <c r="W66" s="131">
        <v>109.27930494231589</v>
      </c>
      <c r="X66" s="131">
        <v>104.76190476190474</v>
      </c>
      <c r="Y66" s="129">
        <v>0</v>
      </c>
      <c r="Z66" s="129">
        <v>0</v>
      </c>
      <c r="AA66" s="129">
        <v>0</v>
      </c>
      <c r="AB66" s="79">
        <f t="shared" si="4"/>
        <v>422.98728813559319</v>
      </c>
      <c r="AC66" s="59">
        <f t="shared" si="5"/>
        <v>0</v>
      </c>
      <c r="AD66" s="11">
        <f t="shared" si="6"/>
        <v>0</v>
      </c>
      <c r="AE66" s="11">
        <f t="shared" si="7"/>
        <v>0</v>
      </c>
      <c r="AF66" s="11">
        <f t="shared" si="8"/>
        <v>0</v>
      </c>
      <c r="AG66" s="11">
        <f t="shared" si="9"/>
        <v>0</v>
      </c>
      <c r="AH66" s="11">
        <f t="shared" si="10"/>
        <v>0</v>
      </c>
      <c r="AI66" s="11">
        <f t="shared" si="11"/>
        <v>0</v>
      </c>
      <c r="AJ66" s="11">
        <f t="shared" si="12"/>
        <v>0</v>
      </c>
      <c r="AK66" s="11">
        <f t="shared" si="13"/>
        <v>0</v>
      </c>
      <c r="AL66" s="11">
        <f t="shared" si="14"/>
        <v>0</v>
      </c>
      <c r="AM66" s="11">
        <f t="shared" si="15"/>
        <v>0</v>
      </c>
      <c r="AN66" s="11">
        <f t="shared" si="16"/>
        <v>0</v>
      </c>
      <c r="AO66" s="74">
        <f t="shared" si="17"/>
        <v>0</v>
      </c>
      <c r="AP66" s="62"/>
      <c r="AQ66" s="62">
        <f t="shared" si="18"/>
        <v>0</v>
      </c>
      <c r="AR66" s="12">
        <f t="shared" si="19"/>
        <v>0</v>
      </c>
      <c r="AS66" s="72"/>
      <c r="AT66" s="73"/>
    </row>
    <row r="67" spans="1:46" ht="15.75">
      <c r="A67" s="1" t="s">
        <v>29</v>
      </c>
      <c r="B67" s="10" t="s">
        <v>12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78">
        <f>D67/D53/(C12*(F12*F40+E12*E40)+D12*(H12*D40+G12*C40))</f>
        <v>0</v>
      </c>
      <c r="P67" s="129">
        <v>0</v>
      </c>
      <c r="Q67" s="129">
        <v>0</v>
      </c>
      <c r="R67" s="130">
        <v>176.48247978436655</v>
      </c>
      <c r="S67" s="130">
        <v>42.857142857142847</v>
      </c>
      <c r="T67" s="129">
        <v>0</v>
      </c>
      <c r="U67" s="129">
        <v>0</v>
      </c>
      <c r="V67" s="129">
        <v>0</v>
      </c>
      <c r="W67" s="131">
        <v>114.71515373018408</v>
      </c>
      <c r="X67" s="131">
        <v>109.97304582210242</v>
      </c>
      <c r="Y67" s="129">
        <v>0</v>
      </c>
      <c r="Z67" s="129">
        <v>0</v>
      </c>
      <c r="AA67" s="129">
        <v>0</v>
      </c>
      <c r="AB67" s="79">
        <f t="shared" si="4"/>
        <v>444.02782219379594</v>
      </c>
      <c r="AC67" s="59">
        <f t="shared" si="5"/>
        <v>0</v>
      </c>
      <c r="AD67" s="11">
        <f t="shared" si="6"/>
        <v>0</v>
      </c>
      <c r="AE67" s="11">
        <f t="shared" si="7"/>
        <v>0</v>
      </c>
      <c r="AF67" s="11">
        <f t="shared" si="8"/>
        <v>0</v>
      </c>
      <c r="AG67" s="11">
        <f t="shared" si="9"/>
        <v>0</v>
      </c>
      <c r="AH67" s="11">
        <f t="shared" si="10"/>
        <v>0</v>
      </c>
      <c r="AI67" s="11">
        <f t="shared" si="11"/>
        <v>0</v>
      </c>
      <c r="AJ67" s="11">
        <f t="shared" si="12"/>
        <v>0</v>
      </c>
      <c r="AK67" s="11">
        <f t="shared" si="13"/>
        <v>0</v>
      </c>
      <c r="AL67" s="11">
        <f t="shared" si="14"/>
        <v>0</v>
      </c>
      <c r="AM67" s="11">
        <f t="shared" si="15"/>
        <v>0</v>
      </c>
      <c r="AN67" s="11">
        <f t="shared" si="16"/>
        <v>0</v>
      </c>
      <c r="AO67" s="74">
        <f t="shared" si="17"/>
        <v>0</v>
      </c>
      <c r="AP67" s="62"/>
      <c r="AQ67" s="62">
        <f t="shared" si="18"/>
        <v>0</v>
      </c>
      <c r="AR67" s="12">
        <f t="shared" si="19"/>
        <v>0</v>
      </c>
      <c r="AS67" s="72"/>
      <c r="AT67" s="73"/>
    </row>
    <row r="68" spans="1:46" ht="16.5" thickBot="1">
      <c r="A68" s="1" t="s">
        <v>32</v>
      </c>
      <c r="B68" s="10" t="s">
        <v>13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78">
        <f>D68/D54/(C13*E41+D13*C41)</f>
        <v>0</v>
      </c>
      <c r="P68" s="129">
        <v>0</v>
      </c>
      <c r="Q68" s="129">
        <v>0</v>
      </c>
      <c r="R68" s="130">
        <v>74.234693877551024</v>
      </c>
      <c r="S68" s="130">
        <v>18.027210884353742</v>
      </c>
      <c r="T68" s="129">
        <v>0</v>
      </c>
      <c r="U68" s="129">
        <v>0</v>
      </c>
      <c r="V68" s="129">
        <v>0</v>
      </c>
      <c r="W68" s="131">
        <v>48.253199584918711</v>
      </c>
      <c r="X68" s="131">
        <v>46.258503401360542</v>
      </c>
      <c r="Y68" s="129">
        <v>0</v>
      </c>
      <c r="Z68" s="129">
        <v>0</v>
      </c>
      <c r="AA68" s="129">
        <v>0</v>
      </c>
      <c r="AB68" s="79">
        <f t="shared" si="4"/>
        <v>186.77360774818402</v>
      </c>
      <c r="AC68" s="59">
        <f t="shared" si="5"/>
        <v>0</v>
      </c>
      <c r="AD68" s="11">
        <f t="shared" si="6"/>
        <v>0</v>
      </c>
      <c r="AE68" s="11">
        <f t="shared" si="7"/>
        <v>0</v>
      </c>
      <c r="AF68" s="11">
        <f t="shared" si="8"/>
        <v>0</v>
      </c>
      <c r="AG68" s="11">
        <f t="shared" si="9"/>
        <v>0</v>
      </c>
      <c r="AH68" s="11">
        <f t="shared" si="10"/>
        <v>0</v>
      </c>
      <c r="AI68" s="11">
        <f t="shared" si="11"/>
        <v>0</v>
      </c>
      <c r="AJ68" s="11">
        <f t="shared" si="12"/>
        <v>0</v>
      </c>
      <c r="AK68" s="11">
        <f t="shared" si="13"/>
        <v>0</v>
      </c>
      <c r="AL68" s="11">
        <f t="shared" si="14"/>
        <v>0</v>
      </c>
      <c r="AM68" s="11">
        <f t="shared" si="15"/>
        <v>0</v>
      </c>
      <c r="AN68" s="11">
        <f t="shared" si="16"/>
        <v>0</v>
      </c>
      <c r="AO68" s="74">
        <f t="shared" si="17"/>
        <v>0</v>
      </c>
      <c r="AP68" s="62"/>
      <c r="AQ68" s="62">
        <f t="shared" si="18"/>
        <v>0</v>
      </c>
      <c r="AR68" s="12">
        <f t="shared" si="19"/>
        <v>0</v>
      </c>
      <c r="AS68" s="72"/>
      <c r="AT68" s="73"/>
    </row>
    <row r="69" spans="1:46" ht="16.5" thickBot="1">
      <c r="B69" s="14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76"/>
      <c r="O69" s="80"/>
      <c r="P69" s="81">
        <f>SUM(P61:P68)</f>
        <v>0</v>
      </c>
      <c r="Q69" s="81">
        <f>SUM(Q61:Q68)</f>
        <v>0</v>
      </c>
      <c r="R69" s="81">
        <f t="shared" ref="R69:AA69" si="34">SUM(R61:R68)</f>
        <v>981.22037469151951</v>
      </c>
      <c r="S69" s="81">
        <f t="shared" si="34"/>
        <v>238.28032008545489</v>
      </c>
      <c r="T69" s="81">
        <f t="shared" si="34"/>
        <v>0</v>
      </c>
      <c r="U69" s="81">
        <f t="shared" si="34"/>
        <v>0</v>
      </c>
      <c r="V69" s="81">
        <f t="shared" si="34"/>
        <v>0</v>
      </c>
      <c r="W69" s="81">
        <f t="shared" si="34"/>
        <v>637.80181615454342</v>
      </c>
      <c r="X69" s="81">
        <f>SUM(X61:X68)</f>
        <v>611.43629304946921</v>
      </c>
      <c r="Y69" s="81">
        <f t="shared" si="34"/>
        <v>0</v>
      </c>
      <c r="Z69" s="81">
        <f t="shared" si="34"/>
        <v>0</v>
      </c>
      <c r="AA69" s="81">
        <f t="shared" si="34"/>
        <v>0</v>
      </c>
      <c r="AB69" s="84">
        <f>SUM(AB61:AB68)</f>
        <v>2468.7388039809871</v>
      </c>
      <c r="AC69" s="61">
        <f t="shared" ref="AC69:AN69" si="35">SUM(AC61:AC68)</f>
        <v>0</v>
      </c>
      <c r="AD69" s="61">
        <f t="shared" si="35"/>
        <v>0</v>
      </c>
      <c r="AE69" s="61">
        <f t="shared" si="35"/>
        <v>0</v>
      </c>
      <c r="AF69" s="61">
        <f t="shared" si="35"/>
        <v>0</v>
      </c>
      <c r="AG69" s="61">
        <f t="shared" si="35"/>
        <v>0</v>
      </c>
      <c r="AH69" s="61">
        <f t="shared" si="35"/>
        <v>0</v>
      </c>
      <c r="AI69" s="61">
        <f t="shared" si="35"/>
        <v>0</v>
      </c>
      <c r="AJ69" s="61">
        <f t="shared" si="35"/>
        <v>0</v>
      </c>
      <c r="AK69" s="61">
        <f t="shared" si="35"/>
        <v>0</v>
      </c>
      <c r="AL69" s="61">
        <f t="shared" si="35"/>
        <v>0</v>
      </c>
      <c r="AM69" s="61">
        <f t="shared" si="35"/>
        <v>0</v>
      </c>
      <c r="AN69" s="61">
        <f t="shared" si="35"/>
        <v>0</v>
      </c>
      <c r="AO69" s="61">
        <f>SUM(AO61:AO68)</f>
        <v>0</v>
      </c>
      <c r="AP69" s="63"/>
      <c r="AQ69" s="63">
        <f>SUM(AQ61:AQ68)</f>
        <v>0</v>
      </c>
      <c r="AR69" s="61">
        <f>SUM(AR61:AR68)</f>
        <v>0</v>
      </c>
      <c r="AS69" s="53"/>
    </row>
    <row r="70" spans="1:46">
      <c r="A70" s="36" t="s">
        <v>63</v>
      </c>
      <c r="J70" s="17"/>
      <c r="AO70" s="69"/>
      <c r="AR70" s="60"/>
    </row>
    <row r="71" spans="1:46">
      <c r="A71" s="36" t="s">
        <v>52</v>
      </c>
      <c r="J71" s="17"/>
      <c r="O71" s="69"/>
      <c r="P71" s="83"/>
    </row>
    <row r="72" spans="1:46">
      <c r="A72" s="36" t="s">
        <v>53</v>
      </c>
      <c r="J72" s="17"/>
      <c r="O72" s="69"/>
      <c r="P72" s="83"/>
      <c r="AR72" s="73"/>
    </row>
    <row r="73" spans="1:46">
      <c r="A73" s="36" t="s">
        <v>55</v>
      </c>
      <c r="J73" s="17"/>
      <c r="O73" s="69"/>
      <c r="P73" s="83"/>
    </row>
    <row r="74" spans="1:46">
      <c r="A74" s="36" t="s">
        <v>54</v>
      </c>
      <c r="J74" s="17"/>
      <c r="O74" s="69"/>
      <c r="P74" s="83"/>
    </row>
    <row r="75" spans="1:46">
      <c r="A75" s="36" t="s">
        <v>42</v>
      </c>
      <c r="O75" s="69"/>
      <c r="P75" s="83"/>
      <c r="Z75" s="19"/>
      <c r="AR75" s="18"/>
    </row>
    <row r="76" spans="1:46">
      <c r="A76" s="36" t="s">
        <v>14</v>
      </c>
      <c r="G76" s="65"/>
      <c r="O76" s="69"/>
      <c r="P76" s="83"/>
      <c r="Z76" s="19"/>
    </row>
    <row r="77" spans="1:46">
      <c r="A77" s="36" t="s">
        <v>51</v>
      </c>
      <c r="G77" s="65"/>
      <c r="O77" s="69"/>
      <c r="P77" s="83"/>
      <c r="Z77" s="19"/>
    </row>
    <row r="78" spans="1:46">
      <c r="A78" s="36" t="s">
        <v>15</v>
      </c>
      <c r="G78" s="65"/>
      <c r="O78" s="69"/>
      <c r="P78" s="83"/>
      <c r="Z78" s="19"/>
    </row>
    <row r="79" spans="1:46">
      <c r="A79" s="36"/>
      <c r="G79" s="65"/>
      <c r="O79" s="69"/>
      <c r="P79" s="83"/>
      <c r="Z79" s="19"/>
    </row>
    <row r="80" spans="1:46" ht="15.75" thickBot="1">
      <c r="B80" s="85" t="s">
        <v>134</v>
      </c>
      <c r="G80" s="65"/>
      <c r="Z80" s="19"/>
    </row>
    <row r="81" spans="1:26" ht="23.25">
      <c r="A81" s="20" t="s">
        <v>97</v>
      </c>
      <c r="C81" s="115"/>
      <c r="D81" s="115"/>
      <c r="E81" s="116"/>
      <c r="F81" s="115"/>
      <c r="G81" s="65"/>
      <c r="K81" s="38" t="s">
        <v>117</v>
      </c>
      <c r="Z81" s="19"/>
    </row>
    <row r="82" spans="1:26" ht="15.75">
      <c r="A82" s="117" t="s">
        <v>98</v>
      </c>
      <c r="B82" s="117" t="s">
        <v>99</v>
      </c>
      <c r="C82" s="141" t="s">
        <v>109</v>
      </c>
      <c r="D82" s="142"/>
      <c r="E82" s="142"/>
      <c r="F82" s="142"/>
      <c r="G82" s="142"/>
      <c r="H82" s="142"/>
      <c r="I82" s="143"/>
      <c r="Z82" s="19"/>
    </row>
    <row r="83" spans="1:26" ht="30" customHeight="1">
      <c r="A83" s="132" t="s">
        <v>100</v>
      </c>
      <c r="B83" s="134" t="s">
        <v>104</v>
      </c>
      <c r="C83" s="118" t="s">
        <v>110</v>
      </c>
      <c r="D83" s="119" t="s">
        <v>121</v>
      </c>
      <c r="E83" s="119" t="s">
        <v>122</v>
      </c>
      <c r="F83" s="119" t="s">
        <v>111</v>
      </c>
      <c r="G83" s="119" t="s">
        <v>112</v>
      </c>
      <c r="H83" s="119" t="s">
        <v>123</v>
      </c>
      <c r="I83" s="119" t="s">
        <v>124</v>
      </c>
      <c r="K83" s="123"/>
      <c r="L83" s="149" t="s">
        <v>3</v>
      </c>
      <c r="M83" s="149"/>
      <c r="N83" s="149"/>
      <c r="Z83" s="19"/>
    </row>
    <row r="84" spans="1:26">
      <c r="A84" s="133"/>
      <c r="B84" s="134"/>
      <c r="C84" s="118" t="s">
        <v>108</v>
      </c>
      <c r="D84" s="120"/>
      <c r="E84" s="120"/>
      <c r="F84" s="120"/>
      <c r="G84" s="121"/>
      <c r="H84" s="120"/>
      <c r="I84" s="120"/>
      <c r="L84" s="122"/>
    </row>
    <row r="85" spans="1:26" ht="30">
      <c r="A85" s="132" t="s">
        <v>101</v>
      </c>
      <c r="B85" s="135" t="s">
        <v>105</v>
      </c>
      <c r="C85" s="118" t="s">
        <v>110</v>
      </c>
      <c r="D85" s="119" t="s">
        <v>125</v>
      </c>
      <c r="E85" s="119" t="s">
        <v>126</v>
      </c>
      <c r="F85" s="119" t="s">
        <v>127</v>
      </c>
      <c r="G85" s="119" t="s">
        <v>128</v>
      </c>
      <c r="H85" s="119" t="s">
        <v>113</v>
      </c>
      <c r="I85" s="119" t="s">
        <v>129</v>
      </c>
    </row>
    <row r="86" spans="1:26">
      <c r="A86" s="133"/>
      <c r="B86" s="135"/>
      <c r="C86" s="118" t="s">
        <v>108</v>
      </c>
      <c r="D86" s="120"/>
      <c r="E86" s="120"/>
      <c r="F86" s="120"/>
      <c r="G86" s="121"/>
      <c r="H86" s="120"/>
      <c r="I86" s="120"/>
    </row>
    <row r="87" spans="1:26" ht="30">
      <c r="A87" s="132" t="s">
        <v>102</v>
      </c>
      <c r="B87" s="135" t="s">
        <v>106</v>
      </c>
      <c r="C87" s="118" t="s">
        <v>110</v>
      </c>
      <c r="D87" s="119" t="s">
        <v>130</v>
      </c>
      <c r="E87" s="119" t="s">
        <v>116</v>
      </c>
      <c r="F87" s="119" t="s">
        <v>115</v>
      </c>
      <c r="G87" s="119" t="s">
        <v>114</v>
      </c>
      <c r="H87" s="119" t="s">
        <v>131</v>
      </c>
      <c r="I87" s="119" t="s">
        <v>132</v>
      </c>
    </row>
    <row r="88" spans="1:26">
      <c r="A88" s="133"/>
      <c r="B88" s="135"/>
      <c r="C88" s="118" t="s">
        <v>108</v>
      </c>
      <c r="D88" s="120"/>
      <c r="E88" s="120"/>
      <c r="F88" s="120"/>
      <c r="G88" s="121"/>
      <c r="H88" s="120"/>
      <c r="I88" s="120"/>
    </row>
    <row r="89" spans="1:26" ht="30">
      <c r="A89" s="132" t="s">
        <v>103</v>
      </c>
      <c r="B89" s="135" t="s">
        <v>107</v>
      </c>
      <c r="C89" s="118" t="s">
        <v>110</v>
      </c>
      <c r="D89" s="119" t="s">
        <v>130</v>
      </c>
      <c r="E89" s="119" t="s">
        <v>116</v>
      </c>
      <c r="F89" s="119" t="s">
        <v>115</v>
      </c>
      <c r="G89" s="119" t="s">
        <v>114</v>
      </c>
      <c r="H89" s="119" t="s">
        <v>131</v>
      </c>
      <c r="I89" s="119" t="s">
        <v>132</v>
      </c>
    </row>
    <row r="90" spans="1:26">
      <c r="A90" s="133"/>
      <c r="B90" s="135"/>
      <c r="C90" s="118" t="s">
        <v>108</v>
      </c>
      <c r="D90" s="120"/>
      <c r="E90" s="120"/>
      <c r="F90" s="120"/>
      <c r="G90" s="120"/>
      <c r="H90" s="120"/>
      <c r="I90" s="120"/>
    </row>
    <row r="92" spans="1:26">
      <c r="A92" s="36" t="s">
        <v>118</v>
      </c>
      <c r="B92" s="36"/>
      <c r="C92" s="36"/>
      <c r="D92" s="36"/>
      <c r="E92" s="36"/>
    </row>
    <row r="93" spans="1:26" ht="15.75">
      <c r="A93" s="36" t="s">
        <v>120</v>
      </c>
      <c r="B93" s="36"/>
      <c r="C93" s="36"/>
      <c r="D93" s="36"/>
      <c r="E93" s="36"/>
    </row>
    <row r="94" spans="1:26">
      <c r="A94" s="36" t="s">
        <v>119</v>
      </c>
      <c r="B94" s="36"/>
      <c r="C94" s="36"/>
      <c r="D94" s="36"/>
      <c r="E94" s="36"/>
    </row>
  </sheetData>
  <mergeCells count="15">
    <mergeCell ref="W59:AB59"/>
    <mergeCell ref="AC59:AR59"/>
    <mergeCell ref="L83:N83"/>
    <mergeCell ref="B87:B88"/>
    <mergeCell ref="B89:B90"/>
    <mergeCell ref="E4:F4"/>
    <mergeCell ref="G4:H4"/>
    <mergeCell ref="C59:N59"/>
    <mergeCell ref="C82:I82"/>
    <mergeCell ref="A83:A84"/>
    <mergeCell ref="A85:A86"/>
    <mergeCell ref="A87:A88"/>
    <mergeCell ref="A89:A90"/>
    <mergeCell ref="B83:B84"/>
    <mergeCell ref="B85:B86"/>
  </mergeCells>
  <pageMargins left="0.7" right="0.7" top="0.75" bottom="0.75" header="0.3" footer="0.3"/>
  <pageSetup paperSize="8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64"/>
  <sheetViews>
    <sheetView tabSelected="1" topLeftCell="A10" zoomScale="60" zoomScaleNormal="60" workbookViewId="0">
      <selection activeCell="C45" sqref="C45:N51"/>
    </sheetView>
  </sheetViews>
  <sheetFormatPr defaultColWidth="8.85546875" defaultRowHeight="15"/>
  <cols>
    <col min="1" max="1" width="17.42578125" style="2" customWidth="1"/>
    <col min="2" max="2" width="35.140625" style="2" customWidth="1"/>
    <col min="3" max="3" width="13.7109375" style="2" customWidth="1"/>
    <col min="4" max="4" width="14.42578125" style="2" customWidth="1"/>
    <col min="5" max="5" width="17.5703125" style="2" customWidth="1"/>
    <col min="6" max="6" width="14.7109375" style="2" customWidth="1"/>
    <col min="7" max="7" width="13.7109375" style="2" customWidth="1"/>
    <col min="8" max="8" width="14.140625" style="2" customWidth="1"/>
    <col min="9" max="9" width="13.7109375" style="2" customWidth="1"/>
    <col min="10" max="10" width="13.140625" style="2" customWidth="1"/>
    <col min="11" max="11" width="18.28515625" style="2" customWidth="1"/>
    <col min="12" max="12" width="15.42578125" style="2" customWidth="1"/>
    <col min="13" max="13" width="13.7109375" style="2" customWidth="1"/>
    <col min="14" max="14" width="16.5703125" style="2" customWidth="1"/>
    <col min="15" max="15" width="13.7109375" style="2" customWidth="1"/>
    <col min="16" max="16" width="14.7109375" style="2" customWidth="1"/>
    <col min="17" max="17" width="12.7109375" style="2" customWidth="1"/>
    <col min="18" max="18" width="9.140625" style="2" customWidth="1"/>
    <col min="19" max="19" width="11.7109375" style="2" customWidth="1"/>
    <col min="20" max="22" width="9.140625" style="2" customWidth="1"/>
    <col min="23" max="23" width="8.85546875" style="2"/>
    <col min="24" max="26" width="9.140625" style="2" customWidth="1"/>
    <col min="27" max="27" width="10" style="2" customWidth="1"/>
    <col min="28" max="35" width="15" style="2" customWidth="1"/>
    <col min="36" max="36" width="13.42578125" style="2" bestFit="1" customWidth="1"/>
    <col min="37" max="40" width="14.42578125" style="2" bestFit="1" customWidth="1"/>
    <col min="41" max="42" width="16.140625" style="2" customWidth="1"/>
    <col min="43" max="43" width="16.85546875" style="2" customWidth="1"/>
    <col min="44" max="44" width="16" style="2" bestFit="1" customWidth="1"/>
    <col min="45" max="45" width="19.42578125" style="2" customWidth="1"/>
    <col min="46" max="16384" width="8.85546875" style="2"/>
  </cols>
  <sheetData>
    <row r="2" spans="2:24">
      <c r="B2" s="85" t="s">
        <v>68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2:24" ht="24" thickBot="1">
      <c r="B3" s="20" t="s">
        <v>69</v>
      </c>
      <c r="C3" s="21"/>
      <c r="G3" s="38" t="s">
        <v>70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2:24" ht="16.5" thickBot="1">
      <c r="B4" s="22" t="s">
        <v>6</v>
      </c>
      <c r="C4" s="23" t="s">
        <v>16</v>
      </c>
      <c r="D4" s="23"/>
      <c r="E4" s="23" t="s">
        <v>17</v>
      </c>
      <c r="F4" s="23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2:24" ht="16.5" thickBot="1">
      <c r="B5" s="25"/>
      <c r="C5" s="26" t="s">
        <v>20</v>
      </c>
      <c r="D5" s="26" t="s">
        <v>21</v>
      </c>
      <c r="E5" s="26" t="s">
        <v>22</v>
      </c>
      <c r="F5" s="26" t="s">
        <v>23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2:24" ht="15.75" thickBot="1">
      <c r="B6" s="28" t="s">
        <v>71</v>
      </c>
      <c r="C6" s="29">
        <v>1</v>
      </c>
      <c r="D6" s="29">
        <v>0</v>
      </c>
      <c r="E6" s="29">
        <v>0.4</v>
      </c>
      <c r="F6" s="29">
        <v>0.6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19"/>
      <c r="U6" s="19"/>
      <c r="V6" s="19"/>
      <c r="W6" s="19"/>
      <c r="X6" s="19"/>
    </row>
    <row r="7" spans="2:24" ht="15.75" thickBot="1">
      <c r="B7" s="28" t="s">
        <v>72</v>
      </c>
      <c r="C7" s="29">
        <v>1</v>
      </c>
      <c r="D7" s="29">
        <v>0</v>
      </c>
      <c r="E7" s="29">
        <v>0.4</v>
      </c>
      <c r="F7" s="29">
        <v>0.6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19"/>
      <c r="U7" s="19"/>
      <c r="V7" s="19"/>
      <c r="W7" s="19"/>
      <c r="X7" s="19"/>
    </row>
    <row r="8" spans="2:24" ht="15.75" thickBot="1">
      <c r="B8" s="28" t="s">
        <v>73</v>
      </c>
      <c r="C8" s="29">
        <v>1</v>
      </c>
      <c r="D8" s="29">
        <v>0</v>
      </c>
      <c r="E8" s="29">
        <v>0.4</v>
      </c>
      <c r="F8" s="29">
        <v>0.6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9"/>
      <c r="U8" s="19"/>
      <c r="V8" s="19"/>
      <c r="W8" s="19"/>
      <c r="X8" s="19"/>
    </row>
    <row r="9" spans="2:24" ht="15.75" thickBot="1">
      <c r="B9" s="28" t="s">
        <v>74</v>
      </c>
      <c r="C9" s="29">
        <v>1</v>
      </c>
      <c r="D9" s="29">
        <v>0</v>
      </c>
      <c r="E9" s="29">
        <v>0</v>
      </c>
      <c r="F9" s="29">
        <v>1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19"/>
      <c r="U9" s="19"/>
      <c r="V9" s="19"/>
      <c r="W9" s="19"/>
      <c r="X9" s="19"/>
    </row>
    <row r="10" spans="2:24" ht="15.75" thickBot="1">
      <c r="B10" s="28" t="s">
        <v>75</v>
      </c>
      <c r="C10" s="29">
        <v>1</v>
      </c>
      <c r="D10" s="29">
        <v>0</v>
      </c>
      <c r="E10" s="29">
        <v>0</v>
      </c>
      <c r="F10" s="29">
        <v>1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19"/>
      <c r="U10" s="19"/>
      <c r="V10" s="19"/>
      <c r="W10" s="19"/>
      <c r="X10" s="19"/>
    </row>
    <row r="11" spans="2:24" ht="15.75" thickBot="1">
      <c r="B11" s="28" t="s">
        <v>76</v>
      </c>
      <c r="C11" s="29">
        <v>1</v>
      </c>
      <c r="D11" s="29">
        <v>0</v>
      </c>
      <c r="E11" s="29">
        <v>0</v>
      </c>
      <c r="F11" s="29">
        <v>1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9"/>
      <c r="U11" s="19"/>
      <c r="V11" s="19"/>
      <c r="W11" s="19"/>
      <c r="X11" s="19"/>
    </row>
    <row r="12" spans="2:24" ht="15.75" thickBot="1">
      <c r="B12" s="28" t="s">
        <v>77</v>
      </c>
      <c r="C12" s="29">
        <v>1</v>
      </c>
      <c r="D12" s="29">
        <v>0</v>
      </c>
      <c r="E12" s="29">
        <v>0</v>
      </c>
      <c r="F12" s="29">
        <v>1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9"/>
      <c r="U12" s="19"/>
      <c r="V12" s="19"/>
      <c r="W12" s="19"/>
      <c r="X12" s="19"/>
    </row>
    <row r="13" spans="2:24" ht="16.5" thickBot="1">
      <c r="B13" s="26" t="s">
        <v>24</v>
      </c>
      <c r="C13" s="26">
        <v>1</v>
      </c>
      <c r="D13" s="26">
        <v>0</v>
      </c>
      <c r="E13" s="26"/>
      <c r="F13" s="2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24">
      <c r="B14" s="87" t="s">
        <v>78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2:24">
      <c r="B15" s="3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2:24">
      <c r="B16" s="3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2:22">
      <c r="B17" s="85" t="s">
        <v>79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2:22" ht="24" thickBot="1">
      <c r="B18" s="20" t="s">
        <v>80</v>
      </c>
      <c r="F18" s="46" t="s">
        <v>56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2:22" ht="79.5" thickBot="1">
      <c r="B19" s="22" t="s">
        <v>6</v>
      </c>
      <c r="C19" s="50" t="s">
        <v>39</v>
      </c>
      <c r="D19" s="49" t="s">
        <v>40</v>
      </c>
      <c r="E19" s="88" t="s">
        <v>81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2" ht="15.75" thickBot="1">
      <c r="B20" s="28" t="s">
        <v>71</v>
      </c>
      <c r="C20" s="48">
        <v>1.4</v>
      </c>
      <c r="D20" s="48">
        <v>2.85</v>
      </c>
      <c r="E20" s="48">
        <v>0.75</v>
      </c>
    </row>
    <row r="21" spans="2:22" ht="15.75" thickBot="1">
      <c r="B21" s="28" t="s">
        <v>72</v>
      </c>
      <c r="C21" s="48">
        <v>1.4</v>
      </c>
      <c r="D21" s="48">
        <v>2.85</v>
      </c>
      <c r="E21" s="48">
        <v>0.75</v>
      </c>
    </row>
    <row r="22" spans="2:22" ht="15.75" thickBot="1">
      <c r="B22" s="28" t="s">
        <v>73</v>
      </c>
      <c r="C22" s="48">
        <v>1.4</v>
      </c>
      <c r="D22" s="48">
        <v>3</v>
      </c>
      <c r="E22" s="48">
        <v>0.75</v>
      </c>
    </row>
    <row r="23" spans="2:22" ht="15.75" thickBot="1">
      <c r="B23" s="28" t="s">
        <v>74</v>
      </c>
      <c r="C23" s="48">
        <v>1.5</v>
      </c>
      <c r="D23" s="48">
        <v>1.5</v>
      </c>
      <c r="E23" s="48">
        <v>0.75</v>
      </c>
    </row>
    <row r="24" spans="2:22" ht="15.75" thickBot="1">
      <c r="B24" s="28" t="s">
        <v>75</v>
      </c>
      <c r="C24" s="48">
        <v>1.5</v>
      </c>
      <c r="D24" s="48">
        <v>1.5</v>
      </c>
      <c r="E24" s="48">
        <v>0.75</v>
      </c>
    </row>
    <row r="25" spans="2:22" ht="15.75" thickBot="1">
      <c r="B25" s="28" t="s">
        <v>76</v>
      </c>
      <c r="C25" s="48">
        <v>1.5</v>
      </c>
      <c r="D25" s="48">
        <v>1.5</v>
      </c>
      <c r="E25" s="48">
        <v>0.75</v>
      </c>
    </row>
    <row r="26" spans="2:22" ht="15.75" thickBot="1">
      <c r="B26" s="28" t="s">
        <v>77</v>
      </c>
      <c r="C26" s="48">
        <v>1.5</v>
      </c>
      <c r="D26" s="48">
        <v>1.5</v>
      </c>
      <c r="E26" s="48">
        <v>0.75</v>
      </c>
    </row>
    <row r="27" spans="2:22">
      <c r="B27" s="87" t="s">
        <v>82</v>
      </c>
    </row>
    <row r="28" spans="2:22">
      <c r="B28" s="36"/>
    </row>
    <row r="29" spans="2:22">
      <c r="B29" s="85" t="s">
        <v>68</v>
      </c>
    </row>
    <row r="30" spans="2:22" ht="24" thickBot="1">
      <c r="B30" s="20" t="s">
        <v>83</v>
      </c>
      <c r="N30" s="38" t="s">
        <v>57</v>
      </c>
      <c r="O30" s="38"/>
    </row>
    <row r="31" spans="2:22" customFormat="1" ht="16.5" thickBot="1">
      <c r="B31" s="44" t="s">
        <v>1</v>
      </c>
      <c r="C31" s="39">
        <v>42005</v>
      </c>
      <c r="D31" s="40">
        <v>42036</v>
      </c>
      <c r="E31" s="39">
        <v>42064</v>
      </c>
      <c r="F31" s="40">
        <v>42095</v>
      </c>
      <c r="G31" s="39">
        <v>42125</v>
      </c>
      <c r="H31" s="40">
        <v>42156</v>
      </c>
      <c r="I31" s="39">
        <v>42186</v>
      </c>
      <c r="J31" s="40">
        <v>42217</v>
      </c>
      <c r="K31" s="39">
        <v>42248</v>
      </c>
      <c r="L31" s="40">
        <v>42278</v>
      </c>
      <c r="M31" s="39">
        <v>42309</v>
      </c>
      <c r="N31" s="40">
        <v>42339</v>
      </c>
    </row>
    <row r="32" spans="2:22" customFormat="1" ht="15.75" thickBot="1">
      <c r="B32" s="28" t="s">
        <v>71</v>
      </c>
      <c r="C32" s="41">
        <v>0.5</v>
      </c>
      <c r="D32" s="41">
        <v>0.73</v>
      </c>
      <c r="E32" s="41">
        <v>1.03</v>
      </c>
      <c r="F32" s="41">
        <v>1.17</v>
      </c>
      <c r="G32" s="41">
        <v>0.98</v>
      </c>
      <c r="H32" s="41">
        <v>0.85</v>
      </c>
      <c r="I32" s="41">
        <v>0.67</v>
      </c>
      <c r="J32" s="89">
        <v>0.73</v>
      </c>
      <c r="K32" s="90">
        <v>1.3</v>
      </c>
      <c r="L32" s="90">
        <v>1.47</v>
      </c>
      <c r="M32" s="90">
        <v>1.42</v>
      </c>
      <c r="N32" s="90">
        <v>1.0900000000000001</v>
      </c>
    </row>
    <row r="33" spans="1:44" customFormat="1" ht="15.75" thickBot="1">
      <c r="B33" s="28" t="s">
        <v>72</v>
      </c>
      <c r="C33" s="41">
        <v>0.5</v>
      </c>
      <c r="D33" s="41">
        <v>0.73</v>
      </c>
      <c r="E33" s="41">
        <v>1.03</v>
      </c>
      <c r="F33" s="41">
        <v>1.17</v>
      </c>
      <c r="G33" s="41">
        <v>0.98</v>
      </c>
      <c r="H33" s="41">
        <v>0.85</v>
      </c>
      <c r="I33" s="41">
        <v>0.67</v>
      </c>
      <c r="J33" s="89">
        <v>0.73</v>
      </c>
      <c r="K33" s="90">
        <v>1.3</v>
      </c>
      <c r="L33" s="90">
        <v>1.47</v>
      </c>
      <c r="M33" s="90">
        <v>1.42</v>
      </c>
      <c r="N33" s="90">
        <v>1.0900000000000001</v>
      </c>
    </row>
    <row r="34" spans="1:44" customFormat="1" ht="15.75" thickBot="1">
      <c r="B34" s="28" t="s">
        <v>73</v>
      </c>
      <c r="C34" s="41">
        <v>0.5</v>
      </c>
      <c r="D34" s="41">
        <v>0.73</v>
      </c>
      <c r="E34" s="41">
        <v>1.03</v>
      </c>
      <c r="F34" s="41">
        <v>1.17</v>
      </c>
      <c r="G34" s="41">
        <v>0.98</v>
      </c>
      <c r="H34" s="41">
        <v>0.85</v>
      </c>
      <c r="I34" s="41">
        <v>0.67</v>
      </c>
      <c r="J34" s="89">
        <v>0.73</v>
      </c>
      <c r="K34" s="90">
        <v>1.3</v>
      </c>
      <c r="L34" s="90">
        <v>1.47</v>
      </c>
      <c r="M34" s="90">
        <v>1.42</v>
      </c>
      <c r="N34" s="90">
        <v>1.0900000000000001</v>
      </c>
    </row>
    <row r="35" spans="1:44" customFormat="1" ht="15.75" thickBot="1">
      <c r="B35" s="28" t="s">
        <v>74</v>
      </c>
      <c r="C35" s="41">
        <v>0.5</v>
      </c>
      <c r="D35" s="41">
        <v>0.73</v>
      </c>
      <c r="E35" s="41">
        <v>1.03</v>
      </c>
      <c r="F35" s="41">
        <v>1.17</v>
      </c>
      <c r="G35" s="41">
        <v>0.98</v>
      </c>
      <c r="H35" s="41">
        <v>0.85</v>
      </c>
      <c r="I35" s="41">
        <v>0.67</v>
      </c>
      <c r="J35" s="89">
        <v>0.73</v>
      </c>
      <c r="K35" s="90">
        <v>1.3</v>
      </c>
      <c r="L35" s="90">
        <v>1.47</v>
      </c>
      <c r="M35" s="90">
        <v>1.42</v>
      </c>
      <c r="N35" s="90">
        <v>1.0900000000000001</v>
      </c>
    </row>
    <row r="36" spans="1:44" customFormat="1" ht="15.75" thickBot="1">
      <c r="B36" s="28" t="s">
        <v>75</v>
      </c>
      <c r="C36" s="41">
        <v>0.5</v>
      </c>
      <c r="D36" s="41">
        <v>0.73</v>
      </c>
      <c r="E36" s="41">
        <v>1.03</v>
      </c>
      <c r="F36" s="41">
        <v>1.17</v>
      </c>
      <c r="G36" s="41">
        <v>0.98</v>
      </c>
      <c r="H36" s="41">
        <v>0.85</v>
      </c>
      <c r="I36" s="41">
        <v>0.67</v>
      </c>
      <c r="J36" s="89">
        <v>0.73</v>
      </c>
      <c r="K36" s="90">
        <v>1.3</v>
      </c>
      <c r="L36" s="90">
        <v>1.47</v>
      </c>
      <c r="M36" s="90">
        <v>1.42</v>
      </c>
      <c r="N36" s="90">
        <v>1.0900000000000001</v>
      </c>
    </row>
    <row r="37" spans="1:44" customFormat="1" ht="15.75" thickBot="1">
      <c r="B37" s="28" t="s">
        <v>76</v>
      </c>
      <c r="C37" s="41">
        <v>0.5</v>
      </c>
      <c r="D37" s="41">
        <v>0.73</v>
      </c>
      <c r="E37" s="41">
        <v>1.03</v>
      </c>
      <c r="F37" s="41">
        <v>1.17</v>
      </c>
      <c r="G37" s="41">
        <v>0.98</v>
      </c>
      <c r="H37" s="41">
        <v>0.85</v>
      </c>
      <c r="I37" s="41">
        <v>0.67</v>
      </c>
      <c r="J37" s="89">
        <v>0.73</v>
      </c>
      <c r="K37" s="90">
        <v>1.3</v>
      </c>
      <c r="L37" s="90">
        <v>1.47</v>
      </c>
      <c r="M37" s="90">
        <v>1.42</v>
      </c>
      <c r="N37" s="90">
        <v>1.0900000000000001</v>
      </c>
    </row>
    <row r="38" spans="1:44" customFormat="1" ht="15.75" thickBot="1">
      <c r="B38" s="28" t="s">
        <v>77</v>
      </c>
      <c r="C38" s="41">
        <v>0.5</v>
      </c>
      <c r="D38" s="41">
        <v>0.73</v>
      </c>
      <c r="E38" s="41">
        <v>1.03</v>
      </c>
      <c r="F38" s="41">
        <v>1.17</v>
      </c>
      <c r="G38" s="41">
        <v>0.98</v>
      </c>
      <c r="H38" s="41">
        <v>0.85</v>
      </c>
      <c r="I38" s="41">
        <v>0.67</v>
      </c>
      <c r="J38" s="89">
        <v>0.73</v>
      </c>
      <c r="K38" s="90">
        <v>1.3</v>
      </c>
      <c r="L38" s="90">
        <v>1.47</v>
      </c>
      <c r="M38" s="90">
        <v>1.42</v>
      </c>
      <c r="N38" s="90">
        <v>1.0900000000000001</v>
      </c>
    </row>
    <row r="39" spans="1:44" customFormat="1">
      <c r="B39" s="87" t="s">
        <v>84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44" ht="23.25">
      <c r="A41" s="20"/>
      <c r="B41" s="85" t="s">
        <v>79</v>
      </c>
    </row>
    <row r="42" spans="1:44" ht="24" thickBot="1">
      <c r="A42" s="20" t="s">
        <v>85</v>
      </c>
      <c r="AR42" s="38" t="s">
        <v>58</v>
      </c>
    </row>
    <row r="43" spans="1:44" ht="24" thickBot="1">
      <c r="A43" s="3"/>
      <c r="B43" s="51" t="s">
        <v>3</v>
      </c>
      <c r="C43" s="138" t="s">
        <v>4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  <c r="O43" s="82"/>
      <c r="P43" s="82"/>
      <c r="Q43" s="82"/>
      <c r="R43" s="82"/>
      <c r="S43" s="82"/>
      <c r="T43" s="82"/>
      <c r="U43" s="82"/>
      <c r="V43" s="82"/>
      <c r="W43" s="144" t="s">
        <v>5</v>
      </c>
      <c r="X43" s="144"/>
      <c r="Y43" s="144"/>
      <c r="Z43" s="144"/>
      <c r="AA43" s="144"/>
      <c r="AB43" s="145"/>
      <c r="AC43" s="146" t="s">
        <v>36</v>
      </c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8"/>
    </row>
    <row r="44" spans="1:44" ht="126">
      <c r="A44" s="91" t="s">
        <v>35</v>
      </c>
      <c r="B44" s="92" t="s">
        <v>6</v>
      </c>
      <c r="C44" s="5">
        <v>42005</v>
      </c>
      <c r="D44" s="6">
        <v>42036</v>
      </c>
      <c r="E44" s="6">
        <v>42064</v>
      </c>
      <c r="F44" s="6">
        <v>42095</v>
      </c>
      <c r="G44" s="6">
        <v>42125</v>
      </c>
      <c r="H44" s="6">
        <v>42156</v>
      </c>
      <c r="I44" s="6">
        <v>42186</v>
      </c>
      <c r="J44" s="6">
        <v>42217</v>
      </c>
      <c r="K44" s="6">
        <v>42248</v>
      </c>
      <c r="L44" s="6">
        <v>42278</v>
      </c>
      <c r="M44" s="6">
        <v>42309</v>
      </c>
      <c r="N44" s="93">
        <v>42339</v>
      </c>
      <c r="O44" s="94" t="s">
        <v>64</v>
      </c>
      <c r="P44" s="7">
        <v>42005</v>
      </c>
      <c r="Q44" s="7">
        <v>42036</v>
      </c>
      <c r="R44" s="7">
        <v>42064</v>
      </c>
      <c r="S44" s="7">
        <v>42095</v>
      </c>
      <c r="T44" s="7">
        <v>42125</v>
      </c>
      <c r="U44" s="7">
        <v>42156</v>
      </c>
      <c r="V44" s="7">
        <v>42186</v>
      </c>
      <c r="W44" s="7">
        <v>42217</v>
      </c>
      <c r="X44" s="6">
        <v>42248</v>
      </c>
      <c r="Y44" s="6">
        <v>42278</v>
      </c>
      <c r="Z44" s="6">
        <v>42309</v>
      </c>
      <c r="AA44" s="6">
        <v>42339</v>
      </c>
      <c r="AB44" s="8" t="s">
        <v>7</v>
      </c>
      <c r="AC44" s="58">
        <v>42005</v>
      </c>
      <c r="AD44" s="9">
        <v>42036</v>
      </c>
      <c r="AE44" s="9">
        <v>42064</v>
      </c>
      <c r="AF44" s="9">
        <v>42095</v>
      </c>
      <c r="AG44" s="9">
        <v>42125</v>
      </c>
      <c r="AH44" s="9">
        <v>42156</v>
      </c>
      <c r="AI44" s="9">
        <v>42186</v>
      </c>
      <c r="AJ44" s="9">
        <v>42217</v>
      </c>
      <c r="AK44" s="9">
        <v>42248</v>
      </c>
      <c r="AL44" s="9">
        <v>42278</v>
      </c>
      <c r="AM44" s="9">
        <v>42309</v>
      </c>
      <c r="AN44" s="9">
        <v>42339</v>
      </c>
      <c r="AO44" s="56" t="s">
        <v>59</v>
      </c>
      <c r="AP44" s="55" t="s">
        <v>62</v>
      </c>
      <c r="AQ44" s="55" t="s">
        <v>60</v>
      </c>
      <c r="AR44" s="57" t="s">
        <v>61</v>
      </c>
    </row>
    <row r="45" spans="1:44" ht="15.75">
      <c r="A45" s="95" t="s">
        <v>29</v>
      </c>
      <c r="B45" s="10" t="s">
        <v>71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96">
        <f>E45/E32/(C6*(F6*D20/E20+E6*C20/E20))</f>
        <v>0</v>
      </c>
      <c r="P45" s="129">
        <v>0</v>
      </c>
      <c r="Q45" s="129">
        <v>0</v>
      </c>
      <c r="R45" s="114">
        <v>380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29">
        <v>0</v>
      </c>
      <c r="Y45" s="129">
        <v>0</v>
      </c>
      <c r="Z45" s="129">
        <v>0</v>
      </c>
      <c r="AA45" s="129">
        <v>0</v>
      </c>
      <c r="AB45" s="97">
        <f>SUM(P45:AA45)</f>
        <v>380</v>
      </c>
      <c r="AC45" s="98">
        <f>C45*P45</f>
        <v>0</v>
      </c>
      <c r="AD45" s="99">
        <f t="shared" ref="AC45:AN51" si="0">D45*Q45</f>
        <v>0</v>
      </c>
      <c r="AE45" s="99">
        <f t="shared" si="0"/>
        <v>0</v>
      </c>
      <c r="AF45" s="99">
        <f t="shared" si="0"/>
        <v>0</v>
      </c>
      <c r="AG45" s="99">
        <f t="shared" si="0"/>
        <v>0</v>
      </c>
      <c r="AH45" s="99">
        <f t="shared" si="0"/>
        <v>0</v>
      </c>
      <c r="AI45" s="99">
        <f t="shared" si="0"/>
        <v>0</v>
      </c>
      <c r="AJ45" s="99">
        <f t="shared" si="0"/>
        <v>0</v>
      </c>
      <c r="AK45" s="99">
        <f t="shared" si="0"/>
        <v>0</v>
      </c>
      <c r="AL45" s="99">
        <f t="shared" si="0"/>
        <v>0</v>
      </c>
      <c r="AM45" s="99">
        <f>M45*Z45</f>
        <v>0</v>
      </c>
      <c r="AN45" s="99">
        <f t="shared" si="0"/>
        <v>0</v>
      </c>
      <c r="AO45" s="100">
        <f>SUM(AC45:AN45)</f>
        <v>0</v>
      </c>
      <c r="AP45" s="101">
        <v>0</v>
      </c>
      <c r="AQ45" s="102">
        <f>AO45*AP45</f>
        <v>0</v>
      </c>
      <c r="AR45" s="103">
        <f>AO45+AQ45</f>
        <v>0</v>
      </c>
    </row>
    <row r="46" spans="1:44" ht="15.75">
      <c r="A46" s="104" t="s">
        <v>30</v>
      </c>
      <c r="B46" s="105" t="s">
        <v>72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96">
        <f t="shared" ref="O46:O51" si="1">D46/D33/(C7*(F7*D21/E21+E7*C21/E21))</f>
        <v>0</v>
      </c>
      <c r="P46" s="129">
        <v>0</v>
      </c>
      <c r="Q46" s="129">
        <v>0</v>
      </c>
      <c r="R46" s="114">
        <v>247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0</v>
      </c>
      <c r="AA46" s="129">
        <v>0</v>
      </c>
      <c r="AB46" s="97">
        <f t="shared" ref="AB46:AB51" si="2">SUM(P46:AA46)</f>
        <v>247</v>
      </c>
      <c r="AC46" s="98">
        <f t="shared" si="0"/>
        <v>0</v>
      </c>
      <c r="AD46" s="99">
        <f t="shared" si="0"/>
        <v>0</v>
      </c>
      <c r="AE46" s="99">
        <f t="shared" si="0"/>
        <v>0</v>
      </c>
      <c r="AF46" s="99">
        <f t="shared" si="0"/>
        <v>0</v>
      </c>
      <c r="AG46" s="99">
        <f t="shared" si="0"/>
        <v>0</v>
      </c>
      <c r="AH46" s="99">
        <f t="shared" si="0"/>
        <v>0</v>
      </c>
      <c r="AI46" s="99">
        <f t="shared" si="0"/>
        <v>0</v>
      </c>
      <c r="AJ46" s="99">
        <f t="shared" si="0"/>
        <v>0</v>
      </c>
      <c r="AK46" s="99">
        <f t="shared" si="0"/>
        <v>0</v>
      </c>
      <c r="AL46" s="99">
        <f t="shared" si="0"/>
        <v>0</v>
      </c>
      <c r="AM46" s="99">
        <f t="shared" si="0"/>
        <v>0</v>
      </c>
      <c r="AN46" s="99">
        <f t="shared" si="0"/>
        <v>0</v>
      </c>
      <c r="AO46" s="100">
        <f t="shared" ref="AO46:AO51" si="3">SUM(AC46:AN46)</f>
        <v>0</v>
      </c>
      <c r="AP46" s="101">
        <v>0</v>
      </c>
      <c r="AQ46" s="102">
        <f t="shared" ref="AQ46:AQ51" si="4">AO46*AP46</f>
        <v>0</v>
      </c>
      <c r="AR46" s="103">
        <f t="shared" ref="AR46:AR51" si="5">AO46+AQ46</f>
        <v>0</v>
      </c>
    </row>
    <row r="47" spans="1:44" ht="15.75">
      <c r="A47" s="104" t="s">
        <v>27</v>
      </c>
      <c r="B47" s="105" t="s">
        <v>73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96">
        <f t="shared" si="1"/>
        <v>0</v>
      </c>
      <c r="P47" s="129">
        <v>0</v>
      </c>
      <c r="Q47" s="129">
        <v>0</v>
      </c>
      <c r="R47" s="114">
        <v>114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  <c r="AB47" s="97">
        <f t="shared" si="2"/>
        <v>114</v>
      </c>
      <c r="AC47" s="98">
        <f t="shared" si="0"/>
        <v>0</v>
      </c>
      <c r="AD47" s="99">
        <f t="shared" si="0"/>
        <v>0</v>
      </c>
      <c r="AE47" s="99">
        <f t="shared" si="0"/>
        <v>0</v>
      </c>
      <c r="AF47" s="99">
        <f t="shared" si="0"/>
        <v>0</v>
      </c>
      <c r="AG47" s="99">
        <f t="shared" si="0"/>
        <v>0</v>
      </c>
      <c r="AH47" s="99">
        <f t="shared" si="0"/>
        <v>0</v>
      </c>
      <c r="AI47" s="99">
        <f t="shared" si="0"/>
        <v>0</v>
      </c>
      <c r="AJ47" s="99">
        <f t="shared" si="0"/>
        <v>0</v>
      </c>
      <c r="AK47" s="99">
        <f t="shared" si="0"/>
        <v>0</v>
      </c>
      <c r="AL47" s="99">
        <f t="shared" si="0"/>
        <v>0</v>
      </c>
      <c r="AM47" s="99">
        <f t="shared" si="0"/>
        <v>0</v>
      </c>
      <c r="AN47" s="99">
        <f t="shared" si="0"/>
        <v>0</v>
      </c>
      <c r="AO47" s="100">
        <f t="shared" si="3"/>
        <v>0</v>
      </c>
      <c r="AP47" s="101">
        <v>0</v>
      </c>
      <c r="AQ47" s="102">
        <f t="shared" si="4"/>
        <v>0</v>
      </c>
      <c r="AR47" s="103">
        <f t="shared" si="5"/>
        <v>0</v>
      </c>
    </row>
    <row r="48" spans="1:44" ht="15.75">
      <c r="A48" s="104" t="s">
        <v>86</v>
      </c>
      <c r="B48" s="105" t="s">
        <v>74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96">
        <f t="shared" si="1"/>
        <v>0</v>
      </c>
      <c r="P48" s="129">
        <v>0</v>
      </c>
      <c r="Q48" s="129">
        <v>0</v>
      </c>
      <c r="R48" s="114">
        <v>59.211732355637018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  <c r="AB48" s="97">
        <f t="shared" si="2"/>
        <v>59.211732355637018</v>
      </c>
      <c r="AC48" s="98">
        <f t="shared" si="0"/>
        <v>0</v>
      </c>
      <c r="AD48" s="99">
        <f t="shared" si="0"/>
        <v>0</v>
      </c>
      <c r="AE48" s="99">
        <f t="shared" si="0"/>
        <v>0</v>
      </c>
      <c r="AF48" s="99">
        <f t="shared" si="0"/>
        <v>0</v>
      </c>
      <c r="AG48" s="99">
        <f t="shared" si="0"/>
        <v>0</v>
      </c>
      <c r="AH48" s="99">
        <f t="shared" si="0"/>
        <v>0</v>
      </c>
      <c r="AI48" s="99">
        <f t="shared" si="0"/>
        <v>0</v>
      </c>
      <c r="AJ48" s="99">
        <f t="shared" si="0"/>
        <v>0</v>
      </c>
      <c r="AK48" s="99">
        <f t="shared" si="0"/>
        <v>0</v>
      </c>
      <c r="AL48" s="99">
        <f t="shared" si="0"/>
        <v>0</v>
      </c>
      <c r="AM48" s="99">
        <f t="shared" si="0"/>
        <v>0</v>
      </c>
      <c r="AN48" s="99">
        <f t="shared" si="0"/>
        <v>0</v>
      </c>
      <c r="AO48" s="100">
        <f t="shared" si="3"/>
        <v>0</v>
      </c>
      <c r="AP48" s="101">
        <v>0</v>
      </c>
      <c r="AQ48" s="102">
        <f t="shared" si="4"/>
        <v>0</v>
      </c>
      <c r="AR48" s="103">
        <f t="shared" si="5"/>
        <v>0</v>
      </c>
    </row>
    <row r="49" spans="1:44" ht="15.75">
      <c r="A49" s="104" t="s">
        <v>31</v>
      </c>
      <c r="B49" s="105" t="s">
        <v>75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96">
        <f t="shared" si="1"/>
        <v>0</v>
      </c>
      <c r="P49" s="129">
        <v>0</v>
      </c>
      <c r="Q49" s="129">
        <v>0</v>
      </c>
      <c r="R49" s="114">
        <v>71.085742854762088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97">
        <f t="shared" si="2"/>
        <v>71.085742854762088</v>
      </c>
      <c r="AC49" s="98">
        <f t="shared" si="0"/>
        <v>0</v>
      </c>
      <c r="AD49" s="99">
        <f t="shared" si="0"/>
        <v>0</v>
      </c>
      <c r="AE49" s="99">
        <f t="shared" si="0"/>
        <v>0</v>
      </c>
      <c r="AF49" s="99">
        <f t="shared" si="0"/>
        <v>0</v>
      </c>
      <c r="AG49" s="99">
        <f t="shared" si="0"/>
        <v>0</v>
      </c>
      <c r="AH49" s="99">
        <f t="shared" si="0"/>
        <v>0</v>
      </c>
      <c r="AI49" s="99">
        <f t="shared" si="0"/>
        <v>0</v>
      </c>
      <c r="AJ49" s="99">
        <f t="shared" si="0"/>
        <v>0</v>
      </c>
      <c r="AK49" s="99">
        <f t="shared" si="0"/>
        <v>0</v>
      </c>
      <c r="AL49" s="99">
        <f t="shared" si="0"/>
        <v>0</v>
      </c>
      <c r="AM49" s="99">
        <f t="shared" si="0"/>
        <v>0</v>
      </c>
      <c r="AN49" s="99">
        <f t="shared" si="0"/>
        <v>0</v>
      </c>
      <c r="AO49" s="100">
        <f t="shared" si="3"/>
        <v>0</v>
      </c>
      <c r="AP49" s="101">
        <v>0</v>
      </c>
      <c r="AQ49" s="102">
        <f t="shared" si="4"/>
        <v>0</v>
      </c>
      <c r="AR49" s="103">
        <f t="shared" si="5"/>
        <v>0</v>
      </c>
    </row>
    <row r="50" spans="1:44" ht="15.75">
      <c r="A50" s="104" t="s">
        <v>87</v>
      </c>
      <c r="B50" s="105" t="s">
        <v>76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96">
        <f t="shared" si="1"/>
        <v>0</v>
      </c>
      <c r="P50" s="129">
        <v>0</v>
      </c>
      <c r="Q50" s="129">
        <v>0</v>
      </c>
      <c r="R50" s="114">
        <v>39.500874927089399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29">
        <v>0</v>
      </c>
      <c r="Y50" s="129">
        <v>0</v>
      </c>
      <c r="Z50" s="129">
        <v>0</v>
      </c>
      <c r="AA50" s="129">
        <v>0</v>
      </c>
      <c r="AB50" s="97">
        <f t="shared" si="2"/>
        <v>39.500874927089399</v>
      </c>
      <c r="AC50" s="98">
        <f t="shared" si="0"/>
        <v>0</v>
      </c>
      <c r="AD50" s="99">
        <f t="shared" si="0"/>
        <v>0</v>
      </c>
      <c r="AE50" s="99">
        <f t="shared" si="0"/>
        <v>0</v>
      </c>
      <c r="AF50" s="99">
        <f t="shared" si="0"/>
        <v>0</v>
      </c>
      <c r="AG50" s="99">
        <f t="shared" si="0"/>
        <v>0</v>
      </c>
      <c r="AH50" s="99">
        <f t="shared" si="0"/>
        <v>0</v>
      </c>
      <c r="AI50" s="99">
        <f t="shared" si="0"/>
        <v>0</v>
      </c>
      <c r="AJ50" s="99">
        <f t="shared" si="0"/>
        <v>0</v>
      </c>
      <c r="AK50" s="99">
        <f t="shared" si="0"/>
        <v>0</v>
      </c>
      <c r="AL50" s="99">
        <f t="shared" si="0"/>
        <v>0</v>
      </c>
      <c r="AM50" s="99">
        <f t="shared" si="0"/>
        <v>0</v>
      </c>
      <c r="AN50" s="99">
        <f t="shared" si="0"/>
        <v>0</v>
      </c>
      <c r="AO50" s="100">
        <f t="shared" si="3"/>
        <v>0</v>
      </c>
      <c r="AP50" s="101">
        <v>0</v>
      </c>
      <c r="AQ50" s="102">
        <f t="shared" si="4"/>
        <v>0</v>
      </c>
      <c r="AR50" s="103">
        <f t="shared" si="5"/>
        <v>0</v>
      </c>
    </row>
    <row r="51" spans="1:44" ht="16.5" thickBot="1">
      <c r="A51" s="104" t="s">
        <v>88</v>
      </c>
      <c r="B51" s="105" t="s">
        <v>77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96">
        <f t="shared" si="1"/>
        <v>0</v>
      </c>
      <c r="P51" s="129">
        <v>0</v>
      </c>
      <c r="Q51" s="129">
        <v>0</v>
      </c>
      <c r="R51" s="114">
        <v>37.917673527206063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97">
        <f t="shared" si="2"/>
        <v>37.917673527206063</v>
      </c>
      <c r="AC51" s="98">
        <f t="shared" si="0"/>
        <v>0</v>
      </c>
      <c r="AD51" s="99">
        <f t="shared" si="0"/>
        <v>0</v>
      </c>
      <c r="AE51" s="99">
        <f t="shared" si="0"/>
        <v>0</v>
      </c>
      <c r="AF51" s="99">
        <f t="shared" si="0"/>
        <v>0</v>
      </c>
      <c r="AG51" s="99">
        <f t="shared" si="0"/>
        <v>0</v>
      </c>
      <c r="AH51" s="99">
        <f t="shared" si="0"/>
        <v>0</v>
      </c>
      <c r="AI51" s="99">
        <f t="shared" si="0"/>
        <v>0</v>
      </c>
      <c r="AJ51" s="99">
        <f t="shared" si="0"/>
        <v>0</v>
      </c>
      <c r="AK51" s="99">
        <f t="shared" si="0"/>
        <v>0</v>
      </c>
      <c r="AL51" s="99">
        <f t="shared" si="0"/>
        <v>0</v>
      </c>
      <c r="AM51" s="99">
        <f t="shared" si="0"/>
        <v>0</v>
      </c>
      <c r="AN51" s="99">
        <f t="shared" si="0"/>
        <v>0</v>
      </c>
      <c r="AO51" s="100">
        <f t="shared" si="3"/>
        <v>0</v>
      </c>
      <c r="AP51" s="101">
        <v>0</v>
      </c>
      <c r="AQ51" s="102">
        <f t="shared" si="4"/>
        <v>0</v>
      </c>
      <c r="AR51" s="103">
        <f t="shared" si="5"/>
        <v>0</v>
      </c>
    </row>
    <row r="52" spans="1:44" ht="16.5" thickBot="1">
      <c r="A52" s="106"/>
      <c r="B52" s="107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08"/>
      <c r="O52" s="109"/>
      <c r="P52" s="110">
        <f>SUM(P45:P51)</f>
        <v>0</v>
      </c>
      <c r="Q52" s="110">
        <f>SUM(Q45:Q51)</f>
        <v>0</v>
      </c>
      <c r="R52" s="110">
        <f t="shared" ref="R52:AB52" si="6">SUM(R45:R51)</f>
        <v>948.71602366469449</v>
      </c>
      <c r="S52" s="110">
        <f t="shared" si="6"/>
        <v>0</v>
      </c>
      <c r="T52" s="110">
        <f t="shared" si="6"/>
        <v>0</v>
      </c>
      <c r="U52" s="110">
        <f t="shared" si="6"/>
        <v>0</v>
      </c>
      <c r="V52" s="110">
        <f t="shared" si="6"/>
        <v>0</v>
      </c>
      <c r="W52" s="110">
        <f t="shared" si="6"/>
        <v>0</v>
      </c>
      <c r="X52" s="110">
        <f t="shared" si="6"/>
        <v>0</v>
      </c>
      <c r="Y52" s="110">
        <f t="shared" si="6"/>
        <v>0</v>
      </c>
      <c r="Z52" s="110">
        <f t="shared" si="6"/>
        <v>0</v>
      </c>
      <c r="AA52" s="110">
        <f t="shared" si="6"/>
        <v>0</v>
      </c>
      <c r="AB52" s="110">
        <f t="shared" si="6"/>
        <v>948.71602366469449</v>
      </c>
      <c r="AC52" s="61">
        <f t="shared" ref="AC52:AO52" si="7">SUM(AC45:AC51)</f>
        <v>0</v>
      </c>
      <c r="AD52" s="61">
        <f t="shared" si="7"/>
        <v>0</v>
      </c>
      <c r="AE52" s="61">
        <f t="shared" si="7"/>
        <v>0</v>
      </c>
      <c r="AF52" s="61">
        <f t="shared" si="7"/>
        <v>0</v>
      </c>
      <c r="AG52" s="61">
        <f t="shared" si="7"/>
        <v>0</v>
      </c>
      <c r="AH52" s="61">
        <f t="shared" si="7"/>
        <v>0</v>
      </c>
      <c r="AI52" s="61">
        <f t="shared" si="7"/>
        <v>0</v>
      </c>
      <c r="AJ52" s="61">
        <f t="shared" si="7"/>
        <v>0</v>
      </c>
      <c r="AK52" s="61">
        <f t="shared" si="7"/>
        <v>0</v>
      </c>
      <c r="AL52" s="61">
        <f t="shared" si="7"/>
        <v>0</v>
      </c>
      <c r="AM52" s="61">
        <f t="shared" si="7"/>
        <v>0</v>
      </c>
      <c r="AN52" s="61">
        <f t="shared" si="7"/>
        <v>0</v>
      </c>
      <c r="AO52" s="61">
        <f t="shared" si="7"/>
        <v>0</v>
      </c>
      <c r="AP52" s="63"/>
      <c r="AQ52" s="63">
        <f>SUM(AQ45:AQ51)</f>
        <v>0</v>
      </c>
      <c r="AR52" s="61">
        <f>SUM(AR45:AR51)</f>
        <v>0</v>
      </c>
    </row>
    <row r="53" spans="1:44">
      <c r="A53" s="36" t="s">
        <v>89</v>
      </c>
      <c r="J53" s="17"/>
      <c r="AR53" s="60"/>
    </row>
    <row r="54" spans="1:44">
      <c r="A54" s="36" t="s">
        <v>90</v>
      </c>
      <c r="J54" s="17"/>
    </row>
    <row r="55" spans="1:44">
      <c r="A55" s="36" t="s">
        <v>91</v>
      </c>
      <c r="J55" s="17"/>
    </row>
    <row r="56" spans="1:44">
      <c r="A56" s="36" t="s">
        <v>92</v>
      </c>
      <c r="J56" s="17"/>
    </row>
    <row r="57" spans="1:44">
      <c r="A57" s="36" t="s">
        <v>93</v>
      </c>
      <c r="AR57" s="18"/>
    </row>
    <row r="58" spans="1:44">
      <c r="A58" s="36" t="s">
        <v>14</v>
      </c>
      <c r="G58" s="65"/>
    </row>
    <row r="59" spans="1:44">
      <c r="A59" s="36" t="s">
        <v>94</v>
      </c>
      <c r="G59" s="65"/>
      <c r="H59" s="111"/>
    </row>
    <row r="60" spans="1:44">
      <c r="A60" s="36" t="s">
        <v>15</v>
      </c>
      <c r="H60" s="111"/>
    </row>
    <row r="64" spans="1:44">
      <c r="C64" s="113"/>
    </row>
  </sheetData>
  <mergeCells count="3">
    <mergeCell ref="C43:N43"/>
    <mergeCell ref="W43:AB43"/>
    <mergeCell ref="AC43:AR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Нац.ТВ 2015</vt:lpstr>
      <vt:lpstr>Рег.ТВ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Rubleva Olga</dc:creator>
  <cp:lastModifiedBy>Трубицина Ульяна Викторовна</cp:lastModifiedBy>
  <cp:lastPrinted>2014-09-08T12:44:24Z</cp:lastPrinted>
  <dcterms:created xsi:type="dcterms:W3CDTF">2014-08-13T11:19:27Z</dcterms:created>
  <dcterms:modified xsi:type="dcterms:W3CDTF">2015-01-14T13:38:43Z</dcterms:modified>
</cp:coreProperties>
</file>